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ВО 01.09.23" sheetId="2" r:id="rId1"/>
    <sheet name="СПО 01.09.23" sheetId="3" r:id="rId2"/>
  </sheets>
  <definedNames>
    <definedName name="_xlnm._FilterDatabase" localSheetId="0" hidden="1">'ВО 01.09.23'!$A$2:$O$69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D20" i="2" l="1"/>
  <c r="D14" i="2"/>
  <c r="D7" i="2"/>
  <c r="L69" i="2" l="1"/>
  <c r="G68" i="2"/>
  <c r="H68" i="2"/>
  <c r="I68" i="2"/>
  <c r="J68" i="2"/>
  <c r="L68" i="2"/>
  <c r="G67" i="2"/>
  <c r="H67" i="2"/>
  <c r="J67" i="2"/>
  <c r="L67" i="2"/>
  <c r="L66" i="2"/>
  <c r="G65" i="2"/>
  <c r="H65" i="2"/>
  <c r="I65" i="2"/>
  <c r="J65" i="2"/>
  <c r="K65" i="2"/>
  <c r="X68" i="2" s="1"/>
  <c r="L65" i="2"/>
  <c r="G61" i="2"/>
  <c r="H61" i="2"/>
  <c r="I61" i="2"/>
  <c r="J61" i="2"/>
  <c r="K61" i="2"/>
  <c r="L61" i="2"/>
  <c r="G58" i="2"/>
  <c r="H58" i="2"/>
  <c r="I58" i="2"/>
  <c r="J58" i="2"/>
  <c r="K58" i="2"/>
  <c r="L58" i="2"/>
  <c r="G52" i="2"/>
  <c r="H52" i="2"/>
  <c r="I52" i="2"/>
  <c r="J52" i="2"/>
  <c r="K52" i="2"/>
  <c r="L52" i="2"/>
  <c r="G47" i="2"/>
  <c r="H47" i="2"/>
  <c r="I47" i="2"/>
  <c r="J47" i="2"/>
  <c r="K47" i="2"/>
  <c r="L47" i="2"/>
  <c r="G42" i="2"/>
  <c r="H42" i="2"/>
  <c r="I42" i="2"/>
  <c r="J42" i="2"/>
  <c r="K42" i="2"/>
  <c r="L42" i="2"/>
  <c r="G37" i="2"/>
  <c r="H37" i="2"/>
  <c r="I37" i="2"/>
  <c r="J37" i="2"/>
  <c r="K37" i="2"/>
  <c r="L37" i="2"/>
  <c r="G32" i="2"/>
  <c r="H32" i="2"/>
  <c r="I32" i="2"/>
  <c r="J32" i="2"/>
  <c r="K32" i="2"/>
  <c r="L32" i="2"/>
  <c r="G27" i="2"/>
  <c r="H27" i="2"/>
  <c r="H66" i="2" s="1"/>
  <c r="H69" i="2" s="1"/>
  <c r="I27" i="2"/>
  <c r="J27" i="2"/>
  <c r="J66" i="2" s="1"/>
  <c r="J69" i="2" s="1"/>
  <c r="K27" i="2"/>
  <c r="L27" i="2"/>
  <c r="G22" i="2"/>
  <c r="H22" i="2"/>
  <c r="I22" i="2"/>
  <c r="J22" i="2"/>
  <c r="K22" i="2"/>
  <c r="L22" i="2"/>
  <c r="G16" i="2"/>
  <c r="H16" i="2"/>
  <c r="I16" i="2"/>
  <c r="I67" i="2" s="1"/>
  <c r="J16" i="2"/>
  <c r="K16" i="2"/>
  <c r="L16" i="2"/>
  <c r="G9" i="2"/>
  <c r="H9" i="2"/>
  <c r="I9" i="2"/>
  <c r="J9" i="2"/>
  <c r="K9" i="2"/>
  <c r="R67" i="2" s="1"/>
  <c r="L9" i="2"/>
  <c r="G7" i="3"/>
  <c r="G11" i="3" s="1"/>
  <c r="H7" i="3"/>
  <c r="I7" i="3"/>
  <c r="I11" i="3" s="1"/>
  <c r="J7" i="3"/>
  <c r="J11" i="3" s="1"/>
  <c r="G10" i="3"/>
  <c r="H10" i="3"/>
  <c r="I10" i="3"/>
  <c r="J10" i="3"/>
  <c r="H11" i="3"/>
  <c r="L10" i="3"/>
  <c r="K10" i="3"/>
  <c r="F10" i="3"/>
  <c r="E10" i="3"/>
  <c r="D9" i="3"/>
  <c r="D8" i="3"/>
  <c r="L7" i="3"/>
  <c r="K7" i="3"/>
  <c r="F7" i="3"/>
  <c r="E7" i="3"/>
  <c r="E11" i="3" s="1"/>
  <c r="D6" i="3"/>
  <c r="D5" i="3"/>
  <c r="D4" i="3"/>
  <c r="N65" i="2"/>
  <c r="N68" i="2" s="1"/>
  <c r="M65" i="2"/>
  <c r="M68" i="2" s="1"/>
  <c r="F65" i="2"/>
  <c r="E65" i="2"/>
  <c r="D64" i="2"/>
  <c r="D63" i="2"/>
  <c r="D62" i="2"/>
  <c r="N61" i="2"/>
  <c r="O61" i="2" s="1"/>
  <c r="O59" i="2" s="1"/>
  <c r="M61" i="2"/>
  <c r="R68" i="2"/>
  <c r="F61" i="2"/>
  <c r="F68" i="2" s="1"/>
  <c r="E61" i="2"/>
  <c r="D60" i="2"/>
  <c r="D59" i="2"/>
  <c r="D61" i="2" s="1"/>
  <c r="N58" i="2"/>
  <c r="O58" i="2" s="1"/>
  <c r="O53" i="2" s="1"/>
  <c r="M58" i="2"/>
  <c r="F58" i="2"/>
  <c r="E58" i="2"/>
  <c r="D57" i="2"/>
  <c r="D56" i="2"/>
  <c r="D55" i="2"/>
  <c r="D54" i="2"/>
  <c r="D53" i="2"/>
  <c r="N52" i="2"/>
  <c r="O52" i="2" s="1"/>
  <c r="O49" i="2" s="1"/>
  <c r="M52" i="2"/>
  <c r="X66" i="2"/>
  <c r="F52" i="2"/>
  <c r="E52" i="2"/>
  <c r="D51" i="2"/>
  <c r="D50" i="2"/>
  <c r="D49" i="2"/>
  <c r="D48" i="2"/>
  <c r="O47" i="2"/>
  <c r="O43" i="2" s="1"/>
  <c r="N47" i="2"/>
  <c r="M47" i="2"/>
  <c r="F47" i="2"/>
  <c r="E47" i="2"/>
  <c r="D46" i="2"/>
  <c r="D45" i="2"/>
  <c r="D44" i="2"/>
  <c r="D43" i="2"/>
  <c r="D47" i="2" s="1"/>
  <c r="N42" i="2"/>
  <c r="M42" i="2"/>
  <c r="F42" i="2"/>
  <c r="E42" i="2"/>
  <c r="D41" i="2"/>
  <c r="D40" i="2"/>
  <c r="D39" i="2"/>
  <c r="D38" i="2"/>
  <c r="N37" i="2"/>
  <c r="M37" i="2"/>
  <c r="F37" i="2"/>
  <c r="E37" i="2"/>
  <c r="D36" i="2"/>
  <c r="D35" i="2"/>
  <c r="D34" i="2"/>
  <c r="D33" i="2"/>
  <c r="N32" i="2"/>
  <c r="M32" i="2"/>
  <c r="F32" i="2"/>
  <c r="E32" i="2"/>
  <c r="D30" i="2"/>
  <c r="D29" i="2"/>
  <c r="D28" i="2"/>
  <c r="N27" i="2"/>
  <c r="M27" i="2"/>
  <c r="F27" i="2"/>
  <c r="E27" i="2"/>
  <c r="D26" i="2"/>
  <c r="D25" i="2"/>
  <c r="D24" i="2"/>
  <c r="D23" i="2"/>
  <c r="N22" i="2"/>
  <c r="M22" i="2"/>
  <c r="F22" i="2"/>
  <c r="E22" i="2"/>
  <c r="D21" i="2"/>
  <c r="D19" i="2"/>
  <c r="D18" i="2"/>
  <c r="D17" i="2"/>
  <c r="N16" i="2"/>
  <c r="M16" i="2"/>
  <c r="F16" i="2"/>
  <c r="E16" i="2"/>
  <c r="D15" i="2"/>
  <c r="D13" i="2"/>
  <c r="D12" i="2"/>
  <c r="D11" i="2"/>
  <c r="D10" i="2"/>
  <c r="N9" i="2"/>
  <c r="M9" i="2"/>
  <c r="F9" i="2"/>
  <c r="E9" i="2"/>
  <c r="D8" i="2"/>
  <c r="D6" i="2"/>
  <c r="D5" i="2"/>
  <c r="D4" i="2"/>
  <c r="K68" i="2" l="1"/>
  <c r="O37" i="2"/>
  <c r="R66" i="2"/>
  <c r="R69" i="2" s="1"/>
  <c r="G66" i="2"/>
  <c r="G69" i="2" s="1"/>
  <c r="O22" i="2"/>
  <c r="O17" i="2" s="1"/>
  <c r="Z68" i="2"/>
  <c r="D52" i="2"/>
  <c r="O42" i="2"/>
  <c r="O38" i="2" s="1"/>
  <c r="D37" i="2"/>
  <c r="O33" i="2" s="1"/>
  <c r="D32" i="2"/>
  <c r="M66" i="2"/>
  <c r="O32" i="2"/>
  <c r="O28" i="2" s="1"/>
  <c r="K66" i="2"/>
  <c r="O27" i="2"/>
  <c r="O23" i="2" s="1"/>
  <c r="M67" i="2"/>
  <c r="O16" i="2"/>
  <c r="O10" i="2" s="1"/>
  <c r="F67" i="2"/>
  <c r="K67" i="2"/>
  <c r="D9" i="2"/>
  <c r="Q67" i="2" s="1"/>
  <c r="E68" i="2"/>
  <c r="D42" i="2"/>
  <c r="F66" i="2"/>
  <c r="D65" i="2"/>
  <c r="W68" i="2" s="1"/>
  <c r="D22" i="2"/>
  <c r="E67" i="2"/>
  <c r="D7" i="3"/>
  <c r="I66" i="2"/>
  <c r="I69" i="2" s="1"/>
  <c r="O65" i="2"/>
  <c r="O62" i="2" s="1"/>
  <c r="D58" i="2"/>
  <c r="E66" i="2"/>
  <c r="D27" i="2"/>
  <c r="N66" i="2"/>
  <c r="D16" i="2"/>
  <c r="N67" i="2"/>
  <c r="K11" i="3"/>
  <c r="L11" i="3"/>
  <c r="D10" i="3"/>
  <c r="M8" i="3" s="1"/>
  <c r="M10" i="3"/>
  <c r="F11" i="3"/>
  <c r="M7" i="3"/>
  <c r="Q68" i="2"/>
  <c r="X67" i="2"/>
  <c r="Z67" i="2" s="1"/>
  <c r="O9" i="2"/>
  <c r="O4" i="2" s="1"/>
  <c r="U66" i="2"/>
  <c r="U69" i="2" s="1"/>
  <c r="D11" i="3" l="1"/>
  <c r="W66" i="2"/>
  <c r="T66" i="2"/>
  <c r="T69" i="2" s="1"/>
  <c r="M69" i="2"/>
  <c r="K69" i="2"/>
  <c r="F69" i="2"/>
  <c r="M4" i="3"/>
  <c r="D67" i="2"/>
  <c r="W67" i="2"/>
  <c r="Y67" i="2" s="1"/>
  <c r="E69" i="2"/>
  <c r="D68" i="2"/>
  <c r="Y68" i="2"/>
  <c r="N69" i="2"/>
  <c r="D66" i="2"/>
  <c r="Q66" i="2"/>
  <c r="Q69" i="2" s="1"/>
  <c r="M11" i="3"/>
  <c r="Z66" i="2"/>
  <c r="Z69" i="2" s="1"/>
  <c r="O69" i="2" l="1"/>
  <c r="O66" i="2" s="1"/>
  <c r="Y66" i="2"/>
  <c r="Y69" i="2" s="1"/>
  <c r="D69" i="2"/>
  <c r="W69" i="2"/>
</calcChain>
</file>

<file path=xl/sharedStrings.xml><?xml version="1.0" encoding="utf-8"?>
<sst xmlns="http://schemas.openxmlformats.org/spreadsheetml/2006/main" count="89" uniqueCount="55">
  <si>
    <t>Факультеты филиалов Университета</t>
  </si>
  <si>
    <t>Филиал</t>
  </si>
  <si>
    <t>Код и наименование направления подготовки /специальности, форма обучения</t>
  </si>
  <si>
    <t>всего</t>
  </si>
  <si>
    <t>в акад. отпуске</t>
  </si>
  <si>
    <t>лица с ОВЗ и инвалиды</t>
  </si>
  <si>
    <t>иностр.граждане и лица без гражд.</t>
  </si>
  <si>
    <t>Бюджетная основа</t>
  </si>
  <si>
    <t>внебюджетная</t>
  </si>
  <si>
    <t>Итого</t>
  </si>
  <si>
    <t>Курс</t>
  </si>
  <si>
    <t>студентов</t>
  </si>
  <si>
    <t>в т.ч. бюдж</t>
  </si>
  <si>
    <t>в т.ч. квота Прав-ства</t>
  </si>
  <si>
    <t>в т.ч. Целевая основа</t>
  </si>
  <si>
    <t>основа</t>
  </si>
  <si>
    <t>УРАЛЬСКИЙ ФИЛИАЛ (г.ЧЕЛЯБИНСК)</t>
  </si>
  <si>
    <t xml:space="preserve">40.05.04                                                                       Судебная и прокурорская деятельность                                        очная форма обучения    </t>
  </si>
  <si>
    <t>Всего:</t>
  </si>
  <si>
    <r>
      <t>40.05.04                                                                       Судебная и прокурорская деятельность</t>
    </r>
    <r>
      <rPr>
        <b/>
        <sz val="9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                                      заочная форма обучения    </t>
    </r>
  </si>
  <si>
    <t>40.05.04                                                                       Судебная и прокурорская деятельность                                        заочная форма обучения на базе СПО</t>
  </si>
  <si>
    <t>40.03.01 Юриспруденция                                               очная форма обучения</t>
  </si>
  <si>
    <t>-1 бюджетник</t>
  </si>
  <si>
    <t xml:space="preserve">40.03.01 Юриспруденция                                                                                                                очная форма обучения на базе СПО                                                        </t>
  </si>
  <si>
    <t>40.03.01 Юриспруденция                                            очно-заочная форма обучения</t>
  </si>
  <si>
    <t>40.03.01 Юриспруденция
 очно-заочная форма обучения на базе СПО</t>
  </si>
  <si>
    <t>40.03.01 Юриспруденция
заочная форма обучения</t>
  </si>
  <si>
    <t xml:space="preserve">40.03.01 Юриспруденция                                                                                                                    заочная форма обучения на базе СПО                          </t>
  </si>
  <si>
    <t xml:space="preserve">40.03.01 Юриспруденция                                                                                                 заочная форма обучения на базе ВО       (ЗИМА)                      </t>
  </si>
  <si>
    <t>40.04.01 Юриспруденция
 очная форма обучения</t>
  </si>
  <si>
    <t>40.04.01 Юриспруденция
 заочная форма обучения</t>
  </si>
  <si>
    <t>бюджет</t>
  </si>
  <si>
    <t>ИТОГО бакалавров:</t>
  </si>
  <si>
    <t>ОФО</t>
  </si>
  <si>
    <t>ОЗФО</t>
  </si>
  <si>
    <t>ЗФО</t>
  </si>
  <si>
    <t>бакалавры</t>
  </si>
  <si>
    <t>ИТОГО специалистов:</t>
  </si>
  <si>
    <t>специалисты</t>
  </si>
  <si>
    <t>ИТОГО магистров:</t>
  </si>
  <si>
    <t>магистры</t>
  </si>
  <si>
    <t>Всего высшее образование:</t>
  </si>
  <si>
    <t>Всего</t>
  </si>
  <si>
    <t>Среднее профессиональное образование</t>
  </si>
  <si>
    <t>подразделение</t>
  </si>
  <si>
    <t>специальность</t>
  </si>
  <si>
    <t>курс</t>
  </si>
  <si>
    <t>Всего студентов</t>
  </si>
  <si>
    <t>обучаются на бюджетной основе</t>
  </si>
  <si>
    <t>обучаются на внебюджетной основе</t>
  </si>
  <si>
    <t>ИТОГО</t>
  </si>
  <si>
    <r>
      <t xml:space="preserve">40.02.03 Право и судебное администрирование                                   </t>
    </r>
    <r>
      <rPr>
        <sz val="9"/>
        <color theme="1"/>
        <rFont val="Times New Roman"/>
        <family val="1"/>
        <charset val="204"/>
      </rPr>
      <t xml:space="preserve">(базовая подготовка 11 кл.) </t>
    </r>
    <r>
      <rPr>
        <b/>
        <sz val="9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очная форма обучения</t>
    </r>
  </si>
  <si>
    <r>
      <t xml:space="preserve">40.02.03 Право и судебное администрирование                                   </t>
    </r>
    <r>
      <rPr>
        <sz val="9"/>
        <color theme="1"/>
        <rFont val="Times New Roman"/>
        <family val="1"/>
        <charset val="204"/>
      </rPr>
      <t>(базовая подготовка 9 кл.)</t>
    </r>
    <r>
      <rPr>
        <b/>
        <sz val="9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очная форма обучения</t>
    </r>
  </si>
  <si>
    <t>ИТОГО:</t>
  </si>
  <si>
    <t>Уральский филиал
 (г. Челябинск)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</si>
</sst>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8" tint="0.59999389629810485"/>
        <bgColor rgb="FF000000"/>
      </patternFill>
    </fill>
    <fill>
      <patternFill patternType="lightDown">
        <fgColor rgb="FFFFFFFF"/>
        <bgColor theme="8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rgb="FFC0C0C0"/>
      </patternFill>
    </fill>
    <fill>
      <patternFill patternType="solid">
        <fgColor theme="8" tint="0.39997558519241921"/>
        <bgColor indexed="64"/>
      </patternFill>
    </fill>
    <fill>
      <patternFill patternType="lightDown">
        <fgColor rgb="FFFFFFFF"/>
        <bgColor theme="8" tint="0.39997558519241921"/>
      </patternFill>
    </fill>
    <fill>
      <patternFill patternType="lightDown">
        <fgColor theme="0"/>
        <bgColor theme="8" tint="0.39997558519241921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7"/>
        <bgColor rgb="FFCCFFCC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rgb="FFFF99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2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31">
    <xf numFmtId="0" fontId="0" fillId="0" borderId="0" xfId="0"/>
    <xf numFmtId="0" fontId="4" fillId="0" borderId="0" xfId="1" applyFont="1" applyAlignment="1">
      <alignment wrapText="1"/>
    </xf>
    <xf numFmtId="0" fontId="1" fillId="0" borderId="0" xfId="1" applyFont="1" applyAlignment="1"/>
    <xf numFmtId="0" fontId="5" fillId="0" borderId="3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9" fillId="0" borderId="8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5" fillId="0" borderId="13" xfId="1" applyFont="1" applyBorder="1" applyAlignment="1">
      <alignment horizontal="center" wrapText="1"/>
    </xf>
    <xf numFmtId="0" fontId="9" fillId="0" borderId="14" xfId="1" applyFont="1" applyBorder="1" applyAlignment="1">
      <alignment horizont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wrapText="1"/>
    </xf>
    <xf numFmtId="0" fontId="8" fillId="2" borderId="7" xfId="1" applyFont="1" applyFill="1" applyBorder="1" applyAlignment="1">
      <alignment horizontal="center" wrapText="1"/>
    </xf>
    <xf numFmtId="0" fontId="4" fillId="3" borderId="21" xfId="1" applyFont="1" applyFill="1" applyBorder="1" applyAlignment="1">
      <alignment horizontal="center" wrapText="1"/>
    </xf>
    <xf numFmtId="0" fontId="4" fillId="2" borderId="22" xfId="1" applyFont="1" applyFill="1" applyBorder="1" applyAlignment="1">
      <alignment horizontal="center" wrapText="1"/>
    </xf>
    <xf numFmtId="0" fontId="4" fillId="2" borderId="23" xfId="1" applyFont="1" applyFill="1" applyBorder="1" applyAlignment="1">
      <alignment horizontal="center" wrapText="1"/>
    </xf>
    <xf numFmtId="0" fontId="4" fillId="2" borderId="24" xfId="1" applyFont="1" applyFill="1" applyBorder="1" applyAlignment="1">
      <alignment horizontal="center" wrapText="1"/>
    </xf>
    <xf numFmtId="0" fontId="4" fillId="2" borderId="25" xfId="1" applyFont="1" applyFill="1" applyBorder="1" applyAlignment="1">
      <alignment horizontal="center" wrapText="1"/>
    </xf>
    <xf numFmtId="0" fontId="3" fillId="0" borderId="0" xfId="1" applyFont="1" applyAlignment="1">
      <alignment wrapText="1"/>
    </xf>
    <xf numFmtId="0" fontId="8" fillId="2" borderId="28" xfId="1" applyFont="1" applyFill="1" applyBorder="1" applyAlignment="1">
      <alignment horizontal="center" wrapText="1"/>
    </xf>
    <xf numFmtId="0" fontId="4" fillId="2" borderId="13" xfId="1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wrapText="1"/>
    </xf>
    <xf numFmtId="0" fontId="4" fillId="2" borderId="29" xfId="1" applyFont="1" applyFill="1" applyBorder="1" applyAlignment="1">
      <alignment horizont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3" borderId="34" xfId="1" applyFont="1" applyFill="1" applyBorder="1" applyAlignment="1">
      <alignment horizontal="center" wrapText="1"/>
    </xf>
    <xf numFmtId="0" fontId="2" fillId="4" borderId="40" xfId="1" applyFont="1" applyFill="1" applyBorder="1" applyAlignment="1">
      <alignment horizontal="center" wrapText="1"/>
    </xf>
    <xf numFmtId="0" fontId="2" fillId="4" borderId="41" xfId="1" applyFont="1" applyFill="1" applyBorder="1" applyAlignment="1">
      <alignment horizontal="center" wrapText="1"/>
    </xf>
    <xf numFmtId="0" fontId="2" fillId="4" borderId="42" xfId="1" applyFont="1" applyFill="1" applyBorder="1" applyAlignment="1">
      <alignment horizontal="center" wrapText="1"/>
    </xf>
    <xf numFmtId="0" fontId="2" fillId="4" borderId="39" xfId="1" applyFont="1" applyFill="1" applyBorder="1" applyAlignment="1">
      <alignment horizontal="center" wrapText="1"/>
    </xf>
    <xf numFmtId="0" fontId="4" fillId="2" borderId="43" xfId="1" applyFont="1" applyFill="1" applyBorder="1" applyAlignment="1">
      <alignment horizontal="center" wrapText="1"/>
    </xf>
    <xf numFmtId="0" fontId="4" fillId="3" borderId="7" xfId="1" applyFont="1" applyFill="1" applyBorder="1" applyAlignment="1">
      <alignment horizontal="center" wrapText="1"/>
    </xf>
    <xf numFmtId="0" fontId="4" fillId="2" borderId="44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4" fillId="2" borderId="46" xfId="1" applyFont="1" applyFill="1" applyBorder="1" applyAlignment="1">
      <alignment horizontal="center" wrapText="1"/>
    </xf>
    <xf numFmtId="0" fontId="4" fillId="3" borderId="28" xfId="1" applyFont="1" applyFill="1" applyBorder="1" applyAlignment="1">
      <alignment horizontal="center" wrapText="1"/>
    </xf>
    <xf numFmtId="0" fontId="4" fillId="2" borderId="47" xfId="1" applyFont="1" applyFill="1" applyBorder="1" applyAlignment="1">
      <alignment horizontal="center" wrapText="1"/>
    </xf>
    <xf numFmtId="0" fontId="4" fillId="2" borderId="48" xfId="1" applyFont="1" applyFill="1" applyBorder="1" applyAlignment="1">
      <alignment horizontal="center" wrapText="1"/>
    </xf>
    <xf numFmtId="0" fontId="4" fillId="5" borderId="43" xfId="1" applyFont="1" applyFill="1" applyBorder="1" applyAlignment="1">
      <alignment horizontal="center" wrapText="1"/>
    </xf>
    <xf numFmtId="0" fontId="4" fillId="6" borderId="7" xfId="1" applyFont="1" applyFill="1" applyBorder="1" applyAlignment="1">
      <alignment horizontal="center" wrapText="1"/>
    </xf>
    <xf numFmtId="0" fontId="4" fillId="5" borderId="44" xfId="1" applyFont="1" applyFill="1" applyBorder="1" applyAlignment="1">
      <alignment horizontal="center" wrapText="1"/>
    </xf>
    <xf numFmtId="0" fontId="4" fillId="5" borderId="6" xfId="1" applyFont="1" applyFill="1" applyBorder="1" applyAlignment="1">
      <alignment horizontal="center" wrapText="1"/>
    </xf>
    <xf numFmtId="49" fontId="4" fillId="0" borderId="0" xfId="1" applyNumberFormat="1" applyFont="1" applyBorder="1" applyAlignment="1"/>
    <xf numFmtId="49" fontId="4" fillId="0" borderId="0" xfId="1" applyNumberFormat="1" applyFont="1" applyAlignment="1"/>
    <xf numFmtId="0" fontId="4" fillId="5" borderId="46" xfId="1" applyFont="1" applyFill="1" applyBorder="1" applyAlignment="1">
      <alignment horizontal="center" wrapText="1"/>
    </xf>
    <xf numFmtId="0" fontId="4" fillId="6" borderId="28" xfId="1" applyFont="1" applyFill="1" applyBorder="1" applyAlignment="1">
      <alignment horizontal="center" wrapText="1"/>
    </xf>
    <xf numFmtId="0" fontId="4" fillId="5" borderId="47" xfId="1" applyFont="1" applyFill="1" applyBorder="1" applyAlignment="1">
      <alignment horizontal="center" wrapText="1"/>
    </xf>
    <xf numFmtId="0" fontId="4" fillId="5" borderId="48" xfId="1" applyFont="1" applyFill="1" applyBorder="1" applyAlignment="1">
      <alignment horizontal="center" wrapText="1"/>
    </xf>
    <xf numFmtId="0" fontId="4" fillId="5" borderId="17" xfId="1" applyFont="1" applyFill="1" applyBorder="1" applyAlignment="1">
      <alignment horizontal="center" wrapText="1"/>
    </xf>
    <xf numFmtId="0" fontId="4" fillId="6" borderId="33" xfId="1" applyFont="1" applyFill="1" applyBorder="1" applyAlignment="1">
      <alignment horizontal="center" wrapText="1"/>
    </xf>
    <xf numFmtId="0" fontId="4" fillId="5" borderId="15" xfId="1" applyFont="1" applyFill="1" applyBorder="1" applyAlignment="1">
      <alignment horizontal="center" wrapText="1"/>
    </xf>
    <xf numFmtId="0" fontId="4" fillId="5" borderId="16" xfId="1" applyFont="1" applyFill="1" applyBorder="1" applyAlignment="1">
      <alignment horizontal="center" wrapText="1"/>
    </xf>
    <xf numFmtId="0" fontId="4" fillId="6" borderId="43" xfId="1" applyFont="1" applyFill="1" applyBorder="1" applyAlignment="1">
      <alignment horizontal="center" wrapText="1"/>
    </xf>
    <xf numFmtId="0" fontId="4" fillId="8" borderId="7" xfId="1" applyFont="1" applyFill="1" applyBorder="1" applyAlignment="1">
      <alignment horizontal="center" wrapText="1"/>
    </xf>
    <xf numFmtId="0" fontId="4" fillId="8" borderId="44" xfId="1" applyFont="1" applyFill="1" applyBorder="1" applyAlignment="1">
      <alignment horizontal="center" wrapText="1"/>
    </xf>
    <xf numFmtId="0" fontId="4" fillId="8" borderId="6" xfId="1" applyFont="1" applyFill="1" applyBorder="1" applyAlignment="1">
      <alignment horizontal="center" wrapText="1"/>
    </xf>
    <xf numFmtId="0" fontId="4" fillId="8" borderId="43" xfId="1" applyFont="1" applyFill="1" applyBorder="1" applyAlignment="1">
      <alignment horizontal="center" wrapText="1"/>
    </xf>
    <xf numFmtId="0" fontId="4" fillId="6" borderId="46" xfId="1" applyFont="1" applyFill="1" applyBorder="1" applyAlignment="1">
      <alignment horizontal="center" wrapText="1"/>
    </xf>
    <xf numFmtId="0" fontId="4" fillId="8" borderId="28" xfId="1" applyFont="1" applyFill="1" applyBorder="1" applyAlignment="1">
      <alignment horizontal="center" wrapText="1"/>
    </xf>
    <xf numFmtId="0" fontId="4" fillId="8" borderId="47" xfId="1" applyFont="1" applyFill="1" applyBorder="1" applyAlignment="1">
      <alignment horizontal="center" wrapText="1"/>
    </xf>
    <xf numFmtId="0" fontId="4" fillId="8" borderId="48" xfId="1" applyFont="1" applyFill="1" applyBorder="1" applyAlignment="1">
      <alignment horizontal="center" wrapText="1"/>
    </xf>
    <xf numFmtId="0" fontId="4" fillId="8" borderId="46" xfId="1" applyFont="1" applyFill="1" applyBorder="1" applyAlignment="1">
      <alignment horizontal="center" wrapText="1"/>
    </xf>
    <xf numFmtId="0" fontId="4" fillId="6" borderId="18" xfId="1" applyFont="1" applyFill="1" applyBorder="1" applyAlignment="1">
      <alignment horizontal="center" wrapText="1"/>
    </xf>
    <xf numFmtId="0" fontId="4" fillId="6" borderId="54" xfId="1" applyFont="1" applyFill="1" applyBorder="1" applyAlignment="1">
      <alignment horizontal="center" wrapText="1"/>
    </xf>
    <xf numFmtId="0" fontId="4" fillId="6" borderId="15" xfId="1" applyFont="1" applyFill="1" applyBorder="1" applyAlignment="1">
      <alignment horizontal="center" wrapText="1"/>
    </xf>
    <xf numFmtId="0" fontId="4" fillId="6" borderId="16" xfId="1" applyFont="1" applyFill="1" applyBorder="1" applyAlignment="1">
      <alignment horizontal="center" wrapText="1"/>
    </xf>
    <xf numFmtId="0" fontId="4" fillId="6" borderId="17" xfId="1" applyFont="1" applyFill="1" applyBorder="1" applyAlignment="1">
      <alignment horizontal="center" wrapText="1"/>
    </xf>
    <xf numFmtId="0" fontId="4" fillId="6" borderId="46" xfId="1" applyNumberFormat="1" applyFont="1" applyFill="1" applyBorder="1" applyAlignment="1">
      <alignment horizontal="center" wrapText="1"/>
    </xf>
    <xf numFmtId="0" fontId="4" fillId="6" borderId="55" xfId="1" applyFont="1" applyFill="1" applyBorder="1" applyAlignment="1">
      <alignment horizontal="center" wrapText="1"/>
    </xf>
    <xf numFmtId="0" fontId="4" fillId="6" borderId="56" xfId="1" applyFont="1" applyFill="1" applyBorder="1" applyAlignment="1">
      <alignment horizontal="center" wrapText="1"/>
    </xf>
    <xf numFmtId="0" fontId="4" fillId="6" borderId="58" xfId="1" applyFont="1" applyFill="1" applyBorder="1" applyAlignment="1">
      <alignment horizontal="center" wrapText="1"/>
    </xf>
    <xf numFmtId="0" fontId="4" fillId="8" borderId="59" xfId="1" applyFont="1" applyFill="1" applyBorder="1" applyAlignment="1">
      <alignment horizontal="center" wrapText="1"/>
    </xf>
    <xf numFmtId="0" fontId="4" fillId="8" borderId="60" xfId="1" applyFont="1" applyFill="1" applyBorder="1" applyAlignment="1">
      <alignment horizontal="center" wrapText="1"/>
    </xf>
    <xf numFmtId="0" fontId="4" fillId="8" borderId="51" xfId="1" applyFont="1" applyFill="1" applyBorder="1" applyAlignment="1">
      <alignment horizontal="center" wrapText="1"/>
    </xf>
    <xf numFmtId="0" fontId="4" fillId="8" borderId="33" xfId="1" applyFont="1" applyFill="1" applyBorder="1" applyAlignment="1">
      <alignment horizontal="center" wrapText="1"/>
    </xf>
    <xf numFmtId="0" fontId="4" fillId="8" borderId="15" xfId="1" applyFont="1" applyFill="1" applyBorder="1" applyAlignment="1">
      <alignment horizontal="center" wrapText="1"/>
    </xf>
    <xf numFmtId="0" fontId="4" fillId="8" borderId="16" xfId="1" applyFont="1" applyFill="1" applyBorder="1" applyAlignment="1">
      <alignment horizontal="center" wrapText="1"/>
    </xf>
    <xf numFmtId="0" fontId="4" fillId="8" borderId="17" xfId="1" applyFont="1" applyFill="1" applyBorder="1" applyAlignment="1">
      <alignment horizontal="center" wrapText="1"/>
    </xf>
    <xf numFmtId="0" fontId="2" fillId="4" borderId="61" xfId="1" applyFont="1" applyFill="1" applyBorder="1" applyAlignment="1">
      <alignment horizontal="center" vertical="center" wrapText="1"/>
    </xf>
    <xf numFmtId="0" fontId="8" fillId="9" borderId="62" xfId="1" applyFont="1" applyFill="1" applyBorder="1" applyAlignment="1">
      <alignment horizontal="center" wrapText="1"/>
    </xf>
    <xf numFmtId="0" fontId="2" fillId="4" borderId="63" xfId="1" applyFont="1" applyFill="1" applyBorder="1" applyAlignment="1">
      <alignment horizontal="center" wrapText="1"/>
    </xf>
    <xf numFmtId="0" fontId="2" fillId="4" borderId="61" xfId="1" applyFont="1" applyFill="1" applyBorder="1" applyAlignment="1">
      <alignment horizontal="center" wrapText="1"/>
    </xf>
    <xf numFmtId="0" fontId="2" fillId="4" borderId="64" xfId="1" applyFont="1" applyFill="1" applyBorder="1" applyAlignment="1">
      <alignment horizontal="center" wrapText="1"/>
    </xf>
    <xf numFmtId="0" fontId="2" fillId="4" borderId="62" xfId="1" applyFont="1" applyFill="1" applyBorder="1" applyAlignment="1">
      <alignment horizontal="center" wrapText="1"/>
    </xf>
    <xf numFmtId="0" fontId="2" fillId="4" borderId="65" xfId="1" applyFont="1" applyFill="1" applyBorder="1" applyAlignment="1">
      <alignment horizontal="center" wrapText="1"/>
    </xf>
    <xf numFmtId="0" fontId="4" fillId="6" borderId="66" xfId="1" applyFont="1" applyFill="1" applyBorder="1" applyAlignment="1">
      <alignment horizontal="center" wrapText="1"/>
    </xf>
    <xf numFmtId="0" fontId="4" fillId="6" borderId="67" xfId="1" applyFont="1" applyFill="1" applyBorder="1" applyAlignment="1">
      <alignment horizontal="center" wrapText="1"/>
    </xf>
    <xf numFmtId="0" fontId="4" fillId="6" borderId="68" xfId="1" applyFont="1" applyFill="1" applyBorder="1" applyAlignment="1">
      <alignment horizontal="center" wrapText="1"/>
    </xf>
    <xf numFmtId="0" fontId="4" fillId="6" borderId="35" xfId="1" applyFont="1" applyFill="1" applyBorder="1" applyAlignment="1">
      <alignment horizontal="center" wrapText="1"/>
    </xf>
    <xf numFmtId="0" fontId="4" fillId="6" borderId="36" xfId="1" applyFont="1" applyFill="1" applyBorder="1" applyAlignment="1">
      <alignment horizontal="center" wrapText="1"/>
    </xf>
    <xf numFmtId="0" fontId="4" fillId="6" borderId="69" xfId="1" applyFont="1" applyFill="1" applyBorder="1" applyAlignment="1">
      <alignment horizontal="center" wrapText="1"/>
    </xf>
    <xf numFmtId="0" fontId="4" fillId="6" borderId="43" xfId="1" applyNumberFormat="1" applyFont="1" applyFill="1" applyBorder="1" applyAlignment="1">
      <alignment horizontal="center" wrapText="1"/>
    </xf>
    <xf numFmtId="0" fontId="2" fillId="5" borderId="26" xfId="1" applyFont="1" applyFill="1" applyBorder="1" applyAlignment="1">
      <alignment horizontal="center" wrapText="1"/>
    </xf>
    <xf numFmtId="0" fontId="4" fillId="6" borderId="47" xfId="1" applyFont="1" applyFill="1" applyBorder="1" applyAlignment="1">
      <alignment horizontal="center" wrapText="1"/>
    </xf>
    <xf numFmtId="0" fontId="4" fillId="6" borderId="48" xfId="1" applyFont="1" applyFill="1" applyBorder="1" applyAlignment="1">
      <alignment horizontal="center" wrapText="1"/>
    </xf>
    <xf numFmtId="0" fontId="4" fillId="5" borderId="24" xfId="1" applyFont="1" applyFill="1" applyBorder="1" applyAlignment="1">
      <alignment horizontal="center" wrapText="1"/>
    </xf>
    <xf numFmtId="0" fontId="4" fillId="5" borderId="22" xfId="1" applyFont="1" applyFill="1" applyBorder="1" applyAlignment="1">
      <alignment horizontal="center" wrapText="1"/>
    </xf>
    <xf numFmtId="0" fontId="4" fillId="5" borderId="23" xfId="1" applyFont="1" applyFill="1" applyBorder="1" applyAlignment="1">
      <alignment horizontal="center" wrapText="1"/>
    </xf>
    <xf numFmtId="0" fontId="4" fillId="5" borderId="70" xfId="1" applyFont="1" applyFill="1" applyBorder="1" applyAlignment="1">
      <alignment horizontal="center" wrapText="1"/>
    </xf>
    <xf numFmtId="0" fontId="4" fillId="5" borderId="71" xfId="1" applyFont="1" applyFill="1" applyBorder="1" applyAlignment="1">
      <alignment horizontal="center" wrapText="1"/>
    </xf>
    <xf numFmtId="0" fontId="4" fillId="6" borderId="72" xfId="1" applyFont="1" applyFill="1" applyBorder="1" applyAlignment="1">
      <alignment horizontal="center" wrapText="1"/>
    </xf>
    <xf numFmtId="0" fontId="4" fillId="5" borderId="73" xfId="1" applyFont="1" applyFill="1" applyBorder="1" applyAlignment="1">
      <alignment horizontal="center" wrapText="1"/>
    </xf>
    <xf numFmtId="0" fontId="4" fillId="5" borderId="74" xfId="1" applyFont="1" applyFill="1" applyBorder="1" applyAlignment="1">
      <alignment horizontal="center" wrapText="1"/>
    </xf>
    <xf numFmtId="0" fontId="4" fillId="5" borderId="29" xfId="1" applyFont="1" applyFill="1" applyBorder="1" applyAlignment="1">
      <alignment horizontal="center" wrapText="1"/>
    </xf>
    <xf numFmtId="0" fontId="4" fillId="11" borderId="43" xfId="1" applyFont="1" applyFill="1" applyBorder="1" applyAlignment="1">
      <alignment horizontal="center" wrapText="1"/>
    </xf>
    <xf numFmtId="0" fontId="4" fillId="12" borderId="7" xfId="1" applyFont="1" applyFill="1" applyBorder="1" applyAlignment="1">
      <alignment horizontal="center" wrapText="1"/>
    </xf>
    <xf numFmtId="0" fontId="4" fillId="12" borderId="44" xfId="1" applyFont="1" applyFill="1" applyBorder="1" applyAlignment="1">
      <alignment horizontal="center" wrapText="1"/>
    </xf>
    <xf numFmtId="0" fontId="4" fillId="12" borderId="6" xfId="1" applyFont="1" applyFill="1" applyBorder="1" applyAlignment="1">
      <alignment horizontal="center" wrapText="1"/>
    </xf>
    <xf numFmtId="0" fontId="4" fillId="12" borderId="43" xfId="1" applyFont="1" applyFill="1" applyBorder="1" applyAlignment="1">
      <alignment horizontal="center" wrapText="1"/>
    </xf>
    <xf numFmtId="0" fontId="4" fillId="11" borderId="17" xfId="1" applyFont="1" applyFill="1" applyBorder="1" applyAlignment="1">
      <alignment horizontal="center" wrapText="1"/>
    </xf>
    <xf numFmtId="0" fontId="4" fillId="12" borderId="33" xfId="1" applyFont="1" applyFill="1" applyBorder="1" applyAlignment="1">
      <alignment horizontal="center" wrapText="1"/>
    </xf>
    <xf numFmtId="0" fontId="4" fillId="12" borderId="15" xfId="1" applyFont="1" applyFill="1" applyBorder="1" applyAlignment="1">
      <alignment horizontal="center" wrapText="1"/>
    </xf>
    <xf numFmtId="0" fontId="4" fillId="12" borderId="16" xfId="1" applyFont="1" applyFill="1" applyBorder="1" applyAlignment="1">
      <alignment horizontal="center" wrapText="1"/>
    </xf>
    <xf numFmtId="0" fontId="4" fillId="12" borderId="17" xfId="1" applyFont="1" applyFill="1" applyBorder="1" applyAlignment="1">
      <alignment horizontal="center" wrapText="1"/>
    </xf>
    <xf numFmtId="0" fontId="4" fillId="14" borderId="7" xfId="1" applyFont="1" applyFill="1" applyBorder="1" applyAlignment="1">
      <alignment horizontal="center" wrapText="1"/>
    </xf>
    <xf numFmtId="0" fontId="4" fillId="11" borderId="44" xfId="1" applyFont="1" applyFill="1" applyBorder="1" applyAlignment="1">
      <alignment horizontal="center" wrapText="1"/>
    </xf>
    <xf numFmtId="0" fontId="4" fillId="11" borderId="6" xfId="1" applyFont="1" applyFill="1" applyBorder="1" applyAlignment="1">
      <alignment horizontal="center" wrapText="1"/>
    </xf>
    <xf numFmtId="0" fontId="4" fillId="11" borderId="46" xfId="1" applyFont="1" applyFill="1" applyBorder="1" applyAlignment="1">
      <alignment horizontal="center" wrapText="1"/>
    </xf>
    <xf numFmtId="0" fontId="4" fillId="14" borderId="28" xfId="1" applyFont="1" applyFill="1" applyBorder="1" applyAlignment="1">
      <alignment horizontal="center" wrapText="1"/>
    </xf>
    <xf numFmtId="0" fontId="4" fillId="11" borderId="47" xfId="1" applyFont="1" applyFill="1" applyBorder="1" applyAlignment="1">
      <alignment horizontal="center" wrapText="1"/>
    </xf>
    <xf numFmtId="0" fontId="4" fillId="11" borderId="48" xfId="1" applyFont="1" applyFill="1" applyBorder="1" applyAlignment="1">
      <alignment horizontal="center" wrapText="1"/>
    </xf>
    <xf numFmtId="0" fontId="4" fillId="14" borderId="33" xfId="1" applyFont="1" applyFill="1" applyBorder="1" applyAlignment="1">
      <alignment horizontal="center" wrapText="1"/>
    </xf>
    <xf numFmtId="0" fontId="4" fillId="11" borderId="15" xfId="1" applyFont="1" applyFill="1" applyBorder="1" applyAlignment="1">
      <alignment horizontal="center" wrapText="1"/>
    </xf>
    <xf numFmtId="0" fontId="4" fillId="11" borderId="16" xfId="1" applyFont="1" applyFill="1" applyBorder="1" applyAlignment="1">
      <alignment horizontal="center" wrapText="1"/>
    </xf>
    <xf numFmtId="0" fontId="4" fillId="0" borderId="0" xfId="1" applyFont="1" applyBorder="1" applyAlignment="1">
      <alignment wrapText="1"/>
    </xf>
    <xf numFmtId="0" fontId="4" fillId="0" borderId="20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75" xfId="1" applyFont="1" applyBorder="1" applyAlignment="1">
      <alignment horizontal="center" wrapText="1"/>
    </xf>
    <xf numFmtId="0" fontId="2" fillId="15" borderId="28" xfId="1" applyFont="1" applyFill="1" applyBorder="1" applyAlignment="1">
      <alignment horizontal="center" wrapText="1"/>
    </xf>
    <xf numFmtId="0" fontId="2" fillId="15" borderId="47" xfId="1" applyFont="1" applyFill="1" applyBorder="1" applyAlignment="1">
      <alignment horizontal="center" wrapText="1"/>
    </xf>
    <xf numFmtId="0" fontId="2" fillId="15" borderId="48" xfId="1" applyFont="1" applyFill="1" applyBorder="1" applyAlignment="1">
      <alignment horizontal="center" wrapText="1"/>
    </xf>
    <xf numFmtId="0" fontId="2" fillId="15" borderId="46" xfId="1" applyFont="1" applyFill="1" applyBorder="1" applyAlignment="1">
      <alignment horizontal="center" wrapText="1"/>
    </xf>
    <xf numFmtId="0" fontId="4" fillId="5" borderId="78" xfId="1" applyFont="1" applyFill="1" applyBorder="1" applyAlignment="1">
      <alignment horizontal="center" wrapText="1"/>
    </xf>
    <xf numFmtId="0" fontId="4" fillId="5" borderId="79" xfId="1" applyFont="1" applyFill="1" applyBorder="1" applyAlignment="1">
      <alignment horizontal="center" wrapText="1"/>
    </xf>
    <xf numFmtId="0" fontId="4" fillId="5" borderId="67" xfId="1" applyFont="1" applyFill="1" applyBorder="1" applyAlignment="1">
      <alignment wrapText="1"/>
    </xf>
    <xf numFmtId="0" fontId="4" fillId="2" borderId="82" xfId="1" applyFont="1" applyFill="1" applyBorder="1" applyAlignment="1">
      <alignment horizontal="center" wrapText="1"/>
    </xf>
    <xf numFmtId="0" fontId="4" fillId="2" borderId="83" xfId="1" applyFont="1" applyFill="1" applyBorder="1" applyAlignment="1">
      <alignment horizontal="center" wrapText="1"/>
    </xf>
    <xf numFmtId="0" fontId="4" fillId="2" borderId="82" xfId="1" quotePrefix="1" applyFont="1" applyFill="1" applyBorder="1" applyAlignment="1">
      <alignment horizontal="center" wrapText="1"/>
    </xf>
    <xf numFmtId="0" fontId="4" fillId="2" borderId="84" xfId="1" applyFont="1" applyFill="1" applyBorder="1" applyAlignment="1">
      <alignment horizontal="center" wrapText="1"/>
    </xf>
    <xf numFmtId="0" fontId="4" fillId="2" borderId="14" xfId="1" applyFont="1" applyFill="1" applyBorder="1" applyAlignment="1">
      <alignment wrapText="1"/>
    </xf>
    <xf numFmtId="0" fontId="2" fillId="15" borderId="0" xfId="1" applyFont="1" applyFill="1" applyBorder="1" applyAlignment="1">
      <alignment horizontal="center" wrapText="1"/>
    </xf>
    <xf numFmtId="0" fontId="2" fillId="15" borderId="13" xfId="1" applyFont="1" applyFill="1" applyBorder="1" applyAlignment="1">
      <alignment horizontal="center" wrapText="1"/>
    </xf>
    <xf numFmtId="0" fontId="2" fillId="15" borderId="14" xfId="1" applyFont="1" applyFill="1" applyBorder="1" applyAlignment="1">
      <alignment horizontal="center" wrapText="1"/>
    </xf>
    <xf numFmtId="0" fontId="2" fillId="15" borderId="18" xfId="1" applyFont="1" applyFill="1" applyBorder="1" applyAlignment="1">
      <alignment horizontal="center" wrapText="1"/>
    </xf>
    <xf numFmtId="0" fontId="4" fillId="11" borderId="32" xfId="1" applyFont="1" applyFill="1" applyBorder="1" applyAlignment="1">
      <alignment horizontal="center" wrapText="1"/>
    </xf>
    <xf numFmtId="0" fontId="4" fillId="11" borderId="27" xfId="1" applyFont="1" applyFill="1" applyBorder="1" applyAlignment="1">
      <alignment horizontal="center" wrapText="1"/>
    </xf>
    <xf numFmtId="0" fontId="4" fillId="11" borderId="14" xfId="1" applyFont="1" applyFill="1" applyBorder="1" applyAlignment="1">
      <alignment wrapText="1"/>
    </xf>
    <xf numFmtId="0" fontId="2" fillId="17" borderId="86" xfId="1" applyFont="1" applyFill="1" applyBorder="1" applyAlignment="1">
      <alignment horizontal="center" wrapText="1"/>
    </xf>
    <xf numFmtId="0" fontId="2" fillId="17" borderId="41" xfId="1" applyFont="1" applyFill="1" applyBorder="1" applyAlignment="1">
      <alignment horizontal="center" wrapText="1"/>
    </xf>
    <xf numFmtId="0" fontId="2" fillId="17" borderId="87" xfId="1" applyFont="1" applyFill="1" applyBorder="1" applyAlignment="1">
      <alignment horizontal="center" wrapText="1"/>
    </xf>
    <xf numFmtId="0" fontId="2" fillId="17" borderId="39" xfId="1" applyFont="1" applyFill="1" applyBorder="1" applyAlignment="1">
      <alignment horizontal="center" wrapText="1"/>
    </xf>
    <xf numFmtId="0" fontId="2" fillId="19" borderId="42" xfId="1" applyFont="1" applyFill="1" applyBorder="1" applyAlignment="1">
      <alignment horizontal="center" wrapText="1"/>
    </xf>
    <xf numFmtId="0" fontId="4" fillId="18" borderId="40" xfId="1" applyFont="1" applyFill="1" applyBorder="1" applyAlignment="1">
      <alignment wrapText="1"/>
    </xf>
    <xf numFmtId="0" fontId="4" fillId="18" borderId="75" xfId="1" applyFont="1" applyFill="1" applyBorder="1" applyAlignment="1">
      <alignment horizontal="center" wrapText="1"/>
    </xf>
    <xf numFmtId="0" fontId="4" fillId="18" borderId="40" xfId="1" applyFont="1" applyFill="1" applyBorder="1" applyAlignment="1">
      <alignment horizontal="center" wrapText="1"/>
    </xf>
    <xf numFmtId="0" fontId="4" fillId="0" borderId="77" xfId="1" applyFont="1" applyBorder="1" applyAlignment="1">
      <alignment wrapText="1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/>
    </xf>
    <xf numFmtId="0" fontId="14" fillId="0" borderId="0" xfId="1" applyFont="1" applyAlignment="1"/>
    <xf numFmtId="0" fontId="2" fillId="20" borderId="88" xfId="1" applyFont="1" applyFill="1" applyBorder="1" applyAlignment="1">
      <alignment horizontal="center" vertical="center" wrapText="1"/>
    </xf>
    <xf numFmtId="0" fontId="2" fillId="20" borderId="39" xfId="1" applyFont="1" applyFill="1" applyBorder="1" applyAlignment="1">
      <alignment horizontal="center" vertical="center" wrapText="1"/>
    </xf>
    <xf numFmtId="0" fontId="2" fillId="20" borderId="87" xfId="1" applyFont="1" applyFill="1" applyBorder="1" applyAlignment="1">
      <alignment horizontal="center" vertical="center" wrapText="1"/>
    </xf>
    <xf numFmtId="0" fontId="14" fillId="22" borderId="0" xfId="1" applyFont="1" applyFill="1" applyAlignment="1"/>
    <xf numFmtId="0" fontId="1" fillId="22" borderId="0" xfId="1" applyFont="1" applyFill="1" applyAlignment="1"/>
    <xf numFmtId="0" fontId="2" fillId="15" borderId="39" xfId="1" applyFont="1" applyFill="1" applyBorder="1" applyAlignment="1">
      <alignment horizontal="center" vertical="center" wrapText="1"/>
    </xf>
    <xf numFmtId="0" fontId="2" fillId="21" borderId="62" xfId="1" applyFont="1" applyFill="1" applyBorder="1" applyAlignment="1">
      <alignment horizontal="center" vertical="center" wrapText="1"/>
    </xf>
    <xf numFmtId="0" fontId="2" fillId="20" borderId="87" xfId="1" applyFont="1" applyFill="1" applyBorder="1" applyAlignment="1">
      <alignment horizontal="right" vertical="center" wrapText="1"/>
    </xf>
    <xf numFmtId="0" fontId="2" fillId="15" borderId="88" xfId="1" applyFont="1" applyFill="1" applyBorder="1" applyAlignment="1">
      <alignment horizontal="center" vertical="center" wrapText="1"/>
    </xf>
    <xf numFmtId="0" fontId="2" fillId="15" borderId="87" xfId="1" applyFont="1" applyFill="1" applyBorder="1" applyAlignment="1">
      <alignment horizontal="center" vertical="center" wrapText="1"/>
    </xf>
    <xf numFmtId="0" fontId="4" fillId="2" borderId="108" xfId="1" applyFont="1" applyFill="1" applyBorder="1" applyAlignment="1">
      <alignment horizontal="center" vertical="center" wrapText="1"/>
    </xf>
    <xf numFmtId="0" fontId="4" fillId="3" borderId="108" xfId="1" applyFont="1" applyFill="1" applyBorder="1" applyAlignment="1">
      <alignment horizontal="center" vertical="center" wrapText="1"/>
    </xf>
    <xf numFmtId="0" fontId="4" fillId="2" borderId="99" xfId="1" applyFont="1" applyFill="1" applyBorder="1" applyAlignment="1">
      <alignment horizontal="center" vertical="center" wrapText="1"/>
    </xf>
    <xf numFmtId="0" fontId="4" fillId="2" borderId="59" xfId="1" applyFont="1" applyFill="1" applyBorder="1" applyAlignment="1">
      <alignment horizontal="center" vertical="center" wrapText="1"/>
    </xf>
    <xf numFmtId="0" fontId="4" fillId="3" borderId="95" xfId="1" applyFont="1" applyFill="1" applyBorder="1" applyAlignment="1">
      <alignment horizontal="center" vertical="center" wrapText="1"/>
    </xf>
    <xf numFmtId="0" fontId="4" fillId="2" borderId="95" xfId="1" applyFont="1" applyFill="1" applyBorder="1" applyAlignment="1">
      <alignment horizontal="center" vertical="center" wrapText="1"/>
    </xf>
    <xf numFmtId="0" fontId="4" fillId="2" borderId="97" xfId="1" applyFont="1" applyFill="1" applyBorder="1" applyAlignment="1">
      <alignment horizontal="center" vertical="center" wrapText="1"/>
    </xf>
    <xf numFmtId="0" fontId="4" fillId="2" borderId="93" xfId="1" applyFont="1" applyFill="1" applyBorder="1" applyAlignment="1">
      <alignment horizontal="center" vertical="center" wrapText="1"/>
    </xf>
    <xf numFmtId="0" fontId="4" fillId="3" borderId="93" xfId="1" applyFont="1" applyFill="1" applyBorder="1" applyAlignment="1">
      <alignment horizontal="center" vertical="center" wrapText="1"/>
    </xf>
    <xf numFmtId="0" fontId="4" fillId="2" borderId="98" xfId="1" applyFont="1" applyFill="1" applyBorder="1" applyAlignment="1">
      <alignment horizontal="center" vertical="center" wrapText="1"/>
    </xf>
    <xf numFmtId="0" fontId="4" fillId="2" borderId="73" xfId="1" applyFont="1" applyFill="1" applyBorder="1" applyAlignment="1">
      <alignment horizontal="center" vertical="center" wrapText="1"/>
    </xf>
    <xf numFmtId="0" fontId="4" fillId="3" borderId="100" xfId="1" applyFont="1" applyFill="1" applyBorder="1" applyAlignment="1">
      <alignment horizontal="center" vertical="center" wrapText="1"/>
    </xf>
    <xf numFmtId="0" fontId="4" fillId="2" borderId="100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4" fillId="2" borderId="109" xfId="1" applyFont="1" applyFill="1" applyBorder="1" applyAlignment="1">
      <alignment horizontal="center" vertical="center" wrapText="1"/>
    </xf>
    <xf numFmtId="0" fontId="4" fillId="2" borderId="110" xfId="1" applyFont="1" applyFill="1" applyBorder="1" applyAlignment="1">
      <alignment horizontal="center" vertical="center" wrapText="1"/>
    </xf>
    <xf numFmtId="0" fontId="4" fillId="2" borderId="111" xfId="1" applyFont="1" applyFill="1" applyBorder="1" applyAlignment="1">
      <alignment horizontal="center" vertical="center" wrapText="1"/>
    </xf>
    <xf numFmtId="0" fontId="2" fillId="21" borderId="63" xfId="1" applyFont="1" applyFill="1" applyBorder="1" applyAlignment="1">
      <alignment horizontal="center" vertical="center" wrapText="1"/>
    </xf>
    <xf numFmtId="0" fontId="2" fillId="20" borderId="86" xfId="1" applyFont="1" applyFill="1" applyBorder="1" applyAlignment="1">
      <alignment horizontal="center" vertical="center" wrapText="1"/>
    </xf>
    <xf numFmtId="0" fontId="2" fillId="15" borderId="86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 wrapText="1"/>
    </xf>
    <xf numFmtId="0" fontId="4" fillId="2" borderId="46" xfId="1" applyFont="1" applyFill="1" applyBorder="1" applyAlignment="1">
      <alignment horizontal="center" vertical="center" wrapText="1"/>
    </xf>
    <xf numFmtId="0" fontId="4" fillId="2" borderId="57" xfId="1" applyFont="1" applyFill="1" applyBorder="1" applyAlignment="1">
      <alignment horizontal="center" vertical="center" wrapText="1"/>
    </xf>
    <xf numFmtId="0" fontId="2" fillId="21" borderId="65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center" wrapText="1"/>
    </xf>
    <xf numFmtId="0" fontId="4" fillId="2" borderId="112" xfId="1" applyFont="1" applyFill="1" applyBorder="1" applyAlignment="1">
      <alignment horizontal="center" vertical="center" wrapText="1"/>
    </xf>
    <xf numFmtId="0" fontId="4" fillId="2" borderId="47" xfId="1" applyFont="1" applyFill="1" applyBorder="1" applyAlignment="1">
      <alignment horizontal="center" vertical="center" wrapText="1"/>
    </xf>
    <xf numFmtId="0" fontId="4" fillId="2" borderId="113" xfId="1" applyFont="1" applyFill="1" applyBorder="1" applyAlignment="1">
      <alignment horizontal="center" vertical="center" wrapText="1"/>
    </xf>
    <xf numFmtId="0" fontId="4" fillId="2" borderId="55" xfId="1" applyFont="1" applyFill="1" applyBorder="1" applyAlignment="1">
      <alignment horizontal="center" vertical="center" wrapText="1"/>
    </xf>
    <xf numFmtId="0" fontId="4" fillId="2" borderId="114" xfId="1" applyFont="1" applyFill="1" applyBorder="1" applyAlignment="1">
      <alignment horizontal="center" vertical="center" wrapText="1"/>
    </xf>
    <xf numFmtId="0" fontId="2" fillId="21" borderId="64" xfId="1" applyFont="1" applyFill="1" applyBorder="1" applyAlignment="1">
      <alignment horizontal="center" vertical="center" wrapText="1"/>
    </xf>
    <xf numFmtId="0" fontId="2" fillId="21" borderId="38" xfId="1" applyFont="1" applyFill="1" applyBorder="1" applyAlignment="1">
      <alignment horizontal="center" vertical="center" wrapText="1"/>
    </xf>
    <xf numFmtId="0" fontId="2" fillId="20" borderId="38" xfId="1" applyFont="1" applyFill="1" applyBorder="1" applyAlignment="1">
      <alignment horizontal="center" vertical="center" wrapText="1"/>
    </xf>
    <xf numFmtId="0" fontId="2" fillId="15" borderId="38" xfId="1" applyFont="1" applyFill="1" applyBorder="1" applyAlignment="1">
      <alignment horizontal="center" vertical="center" wrapText="1"/>
    </xf>
    <xf numFmtId="0" fontId="9" fillId="0" borderId="85" xfId="1" applyFont="1" applyBorder="1" applyAlignment="1">
      <alignment horizontal="center" vertical="center" wrapText="1"/>
    </xf>
    <xf numFmtId="0" fontId="4" fillId="2" borderId="104" xfId="1" applyFont="1" applyFill="1" applyBorder="1" applyAlignment="1">
      <alignment horizontal="center" wrapText="1"/>
    </xf>
    <xf numFmtId="0" fontId="4" fillId="2" borderId="81" xfId="1" applyFont="1" applyFill="1" applyBorder="1" applyAlignment="1">
      <alignment horizont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106" xfId="1" applyFont="1" applyFill="1" applyBorder="1" applyAlignment="1">
      <alignment horizontal="center" wrapText="1"/>
    </xf>
    <xf numFmtId="0" fontId="4" fillId="5" borderId="5" xfId="1" applyFont="1" applyFill="1" applyBorder="1" applyAlignment="1">
      <alignment horizontal="center" wrapText="1"/>
    </xf>
    <xf numFmtId="0" fontId="4" fillId="5" borderId="106" xfId="1" applyFont="1" applyFill="1" applyBorder="1" applyAlignment="1">
      <alignment horizontal="center" wrapText="1"/>
    </xf>
    <xf numFmtId="0" fontId="4" fillId="5" borderId="85" xfId="1" applyFont="1" applyFill="1" applyBorder="1" applyAlignment="1">
      <alignment horizontal="center" wrapText="1"/>
    </xf>
    <xf numFmtId="0" fontId="4" fillId="8" borderId="5" xfId="1" applyFont="1" applyFill="1" applyBorder="1" applyAlignment="1">
      <alignment horizontal="center" wrapText="1"/>
    </xf>
    <xf numFmtId="0" fontId="4" fillId="8" borderId="106" xfId="1" applyFont="1" applyFill="1" applyBorder="1" applyAlignment="1">
      <alignment horizontal="center" wrapText="1"/>
    </xf>
    <xf numFmtId="0" fontId="4" fillId="6" borderId="85" xfId="1" applyFont="1" applyFill="1" applyBorder="1" applyAlignment="1">
      <alignment horizontal="center" wrapText="1"/>
    </xf>
    <xf numFmtId="0" fontId="4" fillId="6" borderId="115" xfId="1" applyFont="1" applyFill="1" applyBorder="1" applyAlignment="1">
      <alignment horizontal="center" wrapText="1"/>
    </xf>
    <xf numFmtId="0" fontId="4" fillId="8" borderId="105" xfId="1" applyFont="1" applyFill="1" applyBorder="1" applyAlignment="1">
      <alignment horizontal="center" wrapText="1"/>
    </xf>
    <xf numFmtId="0" fontId="4" fillId="8" borderId="85" xfId="1" applyFont="1" applyFill="1" applyBorder="1" applyAlignment="1">
      <alignment horizontal="center" wrapText="1"/>
    </xf>
    <xf numFmtId="0" fontId="4" fillId="6" borderId="77" xfId="1" applyFont="1" applyFill="1" applyBorder="1" applyAlignment="1">
      <alignment horizontal="center" wrapText="1"/>
    </xf>
    <xf numFmtId="0" fontId="4" fillId="6" borderId="107" xfId="1" applyFont="1" applyFill="1" applyBorder="1" applyAlignment="1">
      <alignment horizontal="center" wrapText="1"/>
    </xf>
    <xf numFmtId="0" fontId="4" fillId="6" borderId="106" xfId="1" applyFont="1" applyFill="1" applyBorder="1" applyAlignment="1">
      <alignment horizontal="center" wrapText="1"/>
    </xf>
    <xf numFmtId="0" fontId="4" fillId="5" borderId="104" xfId="1" applyFont="1" applyFill="1" applyBorder="1" applyAlignment="1">
      <alignment horizontal="center" wrapText="1"/>
    </xf>
    <xf numFmtId="0" fontId="4" fillId="5" borderId="116" xfId="1" applyFont="1" applyFill="1" applyBorder="1" applyAlignment="1">
      <alignment horizontal="center" wrapText="1"/>
    </xf>
    <xf numFmtId="0" fontId="4" fillId="12" borderId="5" xfId="1" applyFont="1" applyFill="1" applyBorder="1" applyAlignment="1">
      <alignment horizontal="center" wrapText="1"/>
    </xf>
    <xf numFmtId="0" fontId="4" fillId="12" borderId="85" xfId="1" applyFont="1" applyFill="1" applyBorder="1" applyAlignment="1">
      <alignment horizontal="center" wrapText="1"/>
    </xf>
    <xf numFmtId="0" fontId="4" fillId="11" borderId="5" xfId="1" applyFont="1" applyFill="1" applyBorder="1" applyAlignment="1">
      <alignment horizontal="center" wrapText="1"/>
    </xf>
    <xf numFmtId="0" fontId="4" fillId="11" borderId="106" xfId="1" applyFont="1" applyFill="1" applyBorder="1" applyAlignment="1">
      <alignment horizontal="center" wrapText="1"/>
    </xf>
    <xf numFmtId="0" fontId="4" fillId="11" borderId="85" xfId="1" applyFont="1" applyFill="1" applyBorder="1" applyAlignment="1">
      <alignment horizontal="center" wrapText="1"/>
    </xf>
    <xf numFmtId="0" fontId="9" fillId="0" borderId="37" xfId="1" applyFont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wrapText="1"/>
    </xf>
    <xf numFmtId="0" fontId="4" fillId="2" borderId="118" xfId="1" applyFont="1" applyFill="1" applyBorder="1" applyAlignment="1">
      <alignment horizontal="center" wrapText="1"/>
    </xf>
    <xf numFmtId="0" fontId="4" fillId="2" borderId="119" xfId="1" applyFont="1" applyFill="1" applyBorder="1" applyAlignment="1">
      <alignment horizontal="center" wrapText="1"/>
    </xf>
    <xf numFmtId="0" fontId="4" fillId="5" borderId="118" xfId="1" applyFont="1" applyFill="1" applyBorder="1" applyAlignment="1">
      <alignment horizontal="center" wrapText="1"/>
    </xf>
    <xf numFmtId="0" fontId="4" fillId="5" borderId="119" xfId="1" applyFont="1" applyFill="1" applyBorder="1" applyAlignment="1">
      <alignment horizontal="center" wrapText="1"/>
    </xf>
    <xf numFmtId="0" fontId="4" fillId="5" borderId="37" xfId="1" applyFont="1" applyFill="1" applyBorder="1" applyAlignment="1">
      <alignment horizontal="center" wrapText="1"/>
    </xf>
    <xf numFmtId="0" fontId="4" fillId="8" borderId="118" xfId="1" applyFont="1" applyFill="1" applyBorder="1" applyAlignment="1">
      <alignment horizontal="center" wrapText="1"/>
    </xf>
    <xf numFmtId="0" fontId="4" fillId="8" borderId="119" xfId="1" applyFont="1" applyFill="1" applyBorder="1" applyAlignment="1">
      <alignment horizontal="center" wrapText="1"/>
    </xf>
    <xf numFmtId="0" fontId="4" fillId="6" borderId="37" xfId="1" applyFont="1" applyFill="1" applyBorder="1" applyAlignment="1">
      <alignment horizontal="center" wrapText="1"/>
    </xf>
    <xf numFmtId="0" fontId="4" fillId="6" borderId="120" xfId="1" applyFont="1" applyFill="1" applyBorder="1" applyAlignment="1">
      <alignment horizontal="center" wrapText="1"/>
    </xf>
    <xf numFmtId="0" fontId="4" fillId="8" borderId="52" xfId="1" applyFont="1" applyFill="1" applyBorder="1" applyAlignment="1">
      <alignment horizontal="center" wrapText="1"/>
    </xf>
    <xf numFmtId="0" fontId="4" fillId="8" borderId="37" xfId="1" applyFont="1" applyFill="1" applyBorder="1" applyAlignment="1">
      <alignment horizontal="center" wrapText="1"/>
    </xf>
    <xf numFmtId="0" fontId="4" fillId="6" borderId="26" xfId="1" applyFont="1" applyFill="1" applyBorder="1" applyAlignment="1">
      <alignment horizontal="center" wrapText="1"/>
    </xf>
    <xf numFmtId="0" fontId="4" fillId="6" borderId="117" xfId="1" applyFont="1" applyFill="1" applyBorder="1" applyAlignment="1">
      <alignment horizontal="center" wrapText="1"/>
    </xf>
    <xf numFmtId="0" fontId="4" fillId="6" borderId="119" xfId="1" applyFont="1" applyFill="1" applyBorder="1" applyAlignment="1">
      <alignment horizontal="center" wrapText="1"/>
    </xf>
    <xf numFmtId="0" fontId="4" fillId="5" borderId="103" xfId="1" applyFont="1" applyFill="1" applyBorder="1" applyAlignment="1">
      <alignment horizontal="center" wrapText="1"/>
    </xf>
    <xf numFmtId="0" fontId="4" fillId="12" borderId="118" xfId="1" applyFont="1" applyFill="1" applyBorder="1" applyAlignment="1">
      <alignment horizontal="center" wrapText="1"/>
    </xf>
    <xf numFmtId="0" fontId="4" fillId="12" borderId="37" xfId="1" applyFont="1" applyFill="1" applyBorder="1" applyAlignment="1">
      <alignment horizontal="center" wrapText="1"/>
    </xf>
    <xf numFmtId="0" fontId="4" fillId="11" borderId="118" xfId="1" applyFont="1" applyFill="1" applyBorder="1" applyAlignment="1">
      <alignment horizontal="center" wrapText="1"/>
    </xf>
    <xf numFmtId="0" fontId="4" fillId="11" borderId="119" xfId="1" applyFont="1" applyFill="1" applyBorder="1" applyAlignment="1">
      <alignment horizontal="center" wrapText="1"/>
    </xf>
    <xf numFmtId="0" fontId="4" fillId="11" borderId="37" xfId="1" applyFont="1" applyFill="1" applyBorder="1" applyAlignment="1">
      <alignment horizontal="center" wrapText="1"/>
    </xf>
    <xf numFmtId="0" fontId="2" fillId="15" borderId="119" xfId="1" applyFont="1" applyFill="1" applyBorder="1" applyAlignment="1">
      <alignment horizontal="center" wrapText="1"/>
    </xf>
    <xf numFmtId="0" fontId="2" fillId="15" borderId="30" xfId="1" applyFont="1" applyFill="1" applyBorder="1" applyAlignment="1">
      <alignment horizontal="center" wrapText="1"/>
    </xf>
    <xf numFmtId="0" fontId="2" fillId="17" borderId="64" xfId="1" applyFont="1" applyFill="1" applyBorder="1" applyAlignment="1">
      <alignment horizontal="center" wrapText="1"/>
    </xf>
    <xf numFmtId="0" fontId="4" fillId="2" borderId="121" xfId="1" applyFont="1" applyFill="1" applyBorder="1" applyAlignment="1">
      <alignment horizontal="center" wrapText="1"/>
    </xf>
    <xf numFmtId="0" fontId="4" fillId="5" borderId="121" xfId="1" applyFont="1" applyFill="1" applyBorder="1" applyAlignment="1">
      <alignment horizontal="center" wrapText="1"/>
    </xf>
    <xf numFmtId="0" fontId="2" fillId="17" borderId="42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 wrapText="1"/>
    </xf>
    <xf numFmtId="0" fontId="4" fillId="2" borderId="123" xfId="1" applyFont="1" applyFill="1" applyBorder="1" applyAlignment="1">
      <alignment horizontal="center" wrapText="1"/>
    </xf>
    <xf numFmtId="0" fontId="4" fillId="2" borderId="124" xfId="1" applyFont="1" applyFill="1" applyBorder="1" applyAlignment="1">
      <alignment horizontal="center" wrapText="1"/>
    </xf>
    <xf numFmtId="0" fontId="4" fillId="5" borderId="123" xfId="1" applyFont="1" applyFill="1" applyBorder="1" applyAlignment="1">
      <alignment horizontal="center" wrapText="1"/>
    </xf>
    <xf numFmtId="0" fontId="4" fillId="5" borderId="124" xfId="1" applyFont="1" applyFill="1" applyBorder="1" applyAlignment="1">
      <alignment horizontal="center" wrapText="1"/>
    </xf>
    <xf numFmtId="0" fontId="4" fillId="5" borderId="96" xfId="1" applyFont="1" applyFill="1" applyBorder="1" applyAlignment="1">
      <alignment horizontal="center" wrapText="1"/>
    </xf>
    <xf numFmtId="0" fontId="4" fillId="8" borderId="123" xfId="1" applyFont="1" applyFill="1" applyBorder="1" applyAlignment="1">
      <alignment horizontal="center" wrapText="1"/>
    </xf>
    <xf numFmtId="0" fontId="4" fillId="8" borderId="124" xfId="1" applyFont="1" applyFill="1" applyBorder="1" applyAlignment="1">
      <alignment horizontal="center" wrapText="1"/>
    </xf>
    <xf numFmtId="0" fontId="4" fillId="6" borderId="96" xfId="1" applyFont="1" applyFill="1" applyBorder="1" applyAlignment="1">
      <alignment horizontal="center" wrapText="1"/>
    </xf>
    <xf numFmtId="0" fontId="4" fillId="6" borderId="125" xfId="1" applyFont="1" applyFill="1" applyBorder="1" applyAlignment="1">
      <alignment horizontal="center" wrapText="1"/>
    </xf>
    <xf numFmtId="0" fontId="4" fillId="8" borderId="101" xfId="1" applyFont="1" applyFill="1" applyBorder="1" applyAlignment="1">
      <alignment horizontal="center" wrapText="1"/>
    </xf>
    <xf numFmtId="0" fontId="4" fillId="8" borderId="96" xfId="1" applyFont="1" applyFill="1" applyBorder="1" applyAlignment="1">
      <alignment horizontal="center" wrapText="1"/>
    </xf>
    <xf numFmtId="0" fontId="4" fillId="6" borderId="94" xfId="1" applyFont="1" applyFill="1" applyBorder="1" applyAlignment="1">
      <alignment horizontal="center" wrapText="1"/>
    </xf>
    <xf numFmtId="0" fontId="4" fillId="6" borderId="122" xfId="1" applyFont="1" applyFill="1" applyBorder="1" applyAlignment="1">
      <alignment horizontal="center" wrapText="1"/>
    </xf>
    <xf numFmtId="0" fontId="4" fillId="6" borderId="124" xfId="1" applyFont="1" applyFill="1" applyBorder="1" applyAlignment="1">
      <alignment horizontal="center" wrapText="1"/>
    </xf>
    <xf numFmtId="0" fontId="4" fillId="5" borderId="102" xfId="1" applyFont="1" applyFill="1" applyBorder="1" applyAlignment="1">
      <alignment horizontal="center" wrapText="1"/>
    </xf>
    <xf numFmtId="0" fontId="4" fillId="12" borderId="123" xfId="1" applyFont="1" applyFill="1" applyBorder="1" applyAlignment="1">
      <alignment horizontal="center" wrapText="1"/>
    </xf>
    <xf numFmtId="0" fontId="4" fillId="12" borderId="96" xfId="1" applyFont="1" applyFill="1" applyBorder="1" applyAlignment="1">
      <alignment horizontal="center" wrapText="1"/>
    </xf>
    <xf numFmtId="0" fontId="4" fillId="11" borderId="123" xfId="1" applyFont="1" applyFill="1" applyBorder="1" applyAlignment="1">
      <alignment horizontal="center" wrapText="1"/>
    </xf>
    <xf numFmtId="0" fontId="4" fillId="11" borderId="124" xfId="1" applyFont="1" applyFill="1" applyBorder="1" applyAlignment="1">
      <alignment horizontal="center" wrapText="1"/>
    </xf>
    <xf numFmtId="0" fontId="4" fillId="11" borderId="96" xfId="1" applyFont="1" applyFill="1" applyBorder="1" applyAlignment="1">
      <alignment horizontal="center" wrapText="1"/>
    </xf>
    <xf numFmtId="0" fontId="2" fillId="15" borderId="124" xfId="1" applyFont="1" applyFill="1" applyBorder="1" applyAlignment="1">
      <alignment horizontal="center" wrapText="1"/>
    </xf>
    <xf numFmtId="0" fontId="2" fillId="15" borderId="11" xfId="1" applyFont="1" applyFill="1" applyBorder="1" applyAlignment="1">
      <alignment horizontal="center" wrapText="1"/>
    </xf>
    <xf numFmtId="0" fontId="2" fillId="17" borderId="62" xfId="1" applyFont="1" applyFill="1" applyBorder="1" applyAlignment="1">
      <alignment horizontal="center" wrapText="1"/>
    </xf>
    <xf numFmtId="49" fontId="14" fillId="0" borderId="0" xfId="1" applyNumberFormat="1" applyFont="1" applyAlignment="1"/>
    <xf numFmtId="0" fontId="3" fillId="0" borderId="0" xfId="1" applyFont="1" applyAlignment="1">
      <alignment wrapText="1"/>
    </xf>
    <xf numFmtId="0" fontId="4" fillId="2" borderId="0" xfId="1" applyFont="1" applyFill="1" applyBorder="1" applyAlignment="1">
      <alignment horizontal="center" vertical="center" wrapText="1"/>
    </xf>
    <xf numFmtId="0" fontId="4" fillId="3" borderId="126" xfId="1" applyFont="1" applyFill="1" applyBorder="1" applyAlignment="1">
      <alignment horizontal="center" wrapText="1"/>
    </xf>
    <xf numFmtId="0" fontId="4" fillId="2" borderId="56" xfId="1" applyFont="1" applyFill="1" applyBorder="1" applyAlignment="1">
      <alignment horizontal="center" vertical="center" wrapText="1"/>
    </xf>
    <xf numFmtId="0" fontId="4" fillId="2" borderId="115" xfId="1" applyFont="1" applyFill="1" applyBorder="1" applyAlignment="1">
      <alignment horizontal="center" vertical="center" wrapText="1"/>
    </xf>
    <xf numFmtId="0" fontId="4" fillId="2" borderId="120" xfId="1" applyFont="1" applyFill="1" applyBorder="1" applyAlignment="1">
      <alignment horizontal="center" vertical="center" wrapText="1"/>
    </xf>
    <xf numFmtId="0" fontId="4" fillId="2" borderId="12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85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96" xfId="1" applyFont="1" applyFill="1" applyBorder="1" applyAlignment="1">
      <alignment horizontal="center" vertical="center" wrapText="1"/>
    </xf>
    <xf numFmtId="0" fontId="4" fillId="2" borderId="101" xfId="1" applyFont="1" applyFill="1" applyBorder="1" applyAlignment="1">
      <alignment horizontal="center" vertical="center" wrapText="1"/>
    </xf>
    <xf numFmtId="0" fontId="4" fillId="3" borderId="101" xfId="1" applyFont="1" applyFill="1" applyBorder="1" applyAlignment="1">
      <alignment horizontal="center" wrapText="1"/>
    </xf>
    <xf numFmtId="0" fontId="4" fillId="2" borderId="51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wrapText="1"/>
    </xf>
    <xf numFmtId="0" fontId="4" fillId="3" borderId="0" xfId="1" applyFont="1" applyFill="1" applyBorder="1" applyAlignment="1">
      <alignment horizontal="center" wrapText="1"/>
    </xf>
    <xf numFmtId="0" fontId="2" fillId="4" borderId="33" xfId="1" applyFont="1" applyFill="1" applyBorder="1" applyAlignment="1">
      <alignment horizontal="center" wrapText="1"/>
    </xf>
    <xf numFmtId="0" fontId="2" fillId="4" borderId="15" xfId="1" applyFont="1" applyFill="1" applyBorder="1" applyAlignment="1">
      <alignment horizontal="center" wrapText="1"/>
    </xf>
    <xf numFmtId="0" fontId="2" fillId="4" borderId="16" xfId="1" applyFont="1" applyFill="1" applyBorder="1" applyAlignment="1">
      <alignment horizontal="center" wrapText="1"/>
    </xf>
    <xf numFmtId="0" fontId="2" fillId="4" borderId="37" xfId="1" applyFont="1" applyFill="1" applyBorder="1" applyAlignment="1">
      <alignment horizontal="center" wrapText="1"/>
    </xf>
    <xf numFmtId="0" fontId="2" fillId="4" borderId="96" xfId="1" applyFont="1" applyFill="1" applyBorder="1" applyAlignment="1">
      <alignment horizontal="center" wrapText="1"/>
    </xf>
    <xf numFmtId="0" fontId="2" fillId="4" borderId="17" xfId="1" applyFont="1" applyFill="1" applyBorder="1" applyAlignment="1">
      <alignment horizontal="center" wrapText="1"/>
    </xf>
    <xf numFmtId="0" fontId="4" fillId="2" borderId="101" xfId="1" applyFont="1" applyFill="1" applyBorder="1" applyAlignment="1">
      <alignment horizontal="center" wrapText="1"/>
    </xf>
    <xf numFmtId="0" fontId="2" fillId="4" borderId="0" xfId="1" applyFont="1" applyFill="1" applyBorder="1" applyAlignment="1">
      <alignment horizontal="center" wrapText="1"/>
    </xf>
    <xf numFmtId="0" fontId="2" fillId="4" borderId="13" xfId="1" applyFont="1" applyFill="1" applyBorder="1" applyAlignment="1">
      <alignment horizontal="center" wrapText="1"/>
    </xf>
    <xf numFmtId="0" fontId="2" fillId="4" borderId="14" xfId="1" applyFont="1" applyFill="1" applyBorder="1" applyAlignment="1">
      <alignment horizontal="center" wrapText="1"/>
    </xf>
    <xf numFmtId="0" fontId="2" fillId="4" borderId="30" xfId="1" applyFont="1" applyFill="1" applyBorder="1" applyAlignment="1">
      <alignment horizontal="center" wrapText="1"/>
    </xf>
    <xf numFmtId="0" fontId="2" fillId="4" borderId="11" xfId="1" applyFont="1" applyFill="1" applyBorder="1" applyAlignment="1">
      <alignment horizontal="center" wrapText="1"/>
    </xf>
    <xf numFmtId="0" fontId="2" fillId="4" borderId="18" xfId="1" applyFont="1" applyFill="1" applyBorder="1" applyAlignment="1">
      <alignment horizontal="center" wrapText="1"/>
    </xf>
    <xf numFmtId="0" fontId="8" fillId="2" borderId="101" xfId="1" applyFont="1" applyFill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8" fillId="0" borderId="10" xfId="1" applyFont="1" applyBorder="1" applyAlignment="1">
      <alignment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wrapText="1"/>
    </xf>
    <xf numFmtId="0" fontId="8" fillId="0" borderId="6" xfId="1" applyFont="1" applyBorder="1" applyAlignment="1">
      <alignment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wrapText="1"/>
    </xf>
    <xf numFmtId="0" fontId="8" fillId="0" borderId="19" xfId="1" applyFont="1" applyBorder="1" applyAlignment="1">
      <alignment wrapText="1"/>
    </xf>
    <xf numFmtId="0" fontId="2" fillId="6" borderId="20" xfId="1" applyFont="1" applyFill="1" applyBorder="1" applyAlignment="1">
      <alignment horizontal="center" vertical="center" wrapText="1"/>
    </xf>
    <xf numFmtId="0" fontId="8" fillId="5" borderId="27" xfId="1" applyFont="1" applyFill="1" applyBorder="1" applyAlignment="1">
      <alignment horizontal="center" wrapText="1"/>
    </xf>
    <xf numFmtId="0" fontId="8" fillId="5" borderId="32" xfId="1" applyFont="1" applyFill="1" applyBorder="1" applyAlignment="1">
      <alignment horizontal="center" wrapText="1"/>
    </xf>
    <xf numFmtId="0" fontId="2" fillId="5" borderId="45" xfId="1" applyFont="1" applyFill="1" applyBorder="1" applyAlignment="1">
      <alignment horizontal="center" vertical="center" wrapText="1"/>
    </xf>
    <xf numFmtId="0" fontId="8" fillId="5" borderId="49" xfId="1" applyFont="1" applyFill="1" applyBorder="1" applyAlignment="1">
      <alignment horizontal="center" wrapText="1"/>
    </xf>
    <xf numFmtId="0" fontId="8" fillId="5" borderId="50" xfId="1" applyFont="1" applyFill="1" applyBorder="1" applyAlignment="1">
      <alignment horizontal="center" wrapText="1"/>
    </xf>
    <xf numFmtId="0" fontId="2" fillId="5" borderId="20" xfId="1" applyFont="1" applyFill="1" applyBorder="1" applyAlignment="1">
      <alignment horizontal="center" vertical="center" wrapText="1"/>
    </xf>
    <xf numFmtId="0" fontId="2" fillId="5" borderId="27" xfId="1" applyFont="1" applyFill="1" applyBorder="1" applyAlignment="1">
      <alignment horizontal="center" vertical="center" wrapText="1"/>
    </xf>
    <xf numFmtId="0" fontId="2" fillId="5" borderId="32" xfId="1" applyFont="1" applyFill="1" applyBorder="1" applyAlignment="1">
      <alignment horizontal="center" vertical="center" wrapText="1"/>
    </xf>
    <xf numFmtId="0" fontId="2" fillId="4" borderId="38" xfId="1" applyFont="1" applyFill="1" applyBorder="1" applyAlignment="1">
      <alignment horizontal="center" vertical="center" wrapText="1"/>
    </xf>
    <xf numFmtId="0" fontId="8" fillId="0" borderId="39" xfId="1" applyFont="1" applyBorder="1" applyAlignment="1">
      <alignment horizontal="center" wrapText="1"/>
    </xf>
    <xf numFmtId="0" fontId="10" fillId="7" borderId="20" xfId="1" applyFont="1" applyFill="1" applyBorder="1" applyAlignment="1">
      <alignment horizontal="center" vertical="center" wrapText="1"/>
    </xf>
    <xf numFmtId="0" fontId="10" fillId="7" borderId="27" xfId="1" applyFont="1" applyFill="1" applyBorder="1" applyAlignment="1">
      <alignment horizontal="center" vertical="center" wrapText="1"/>
    </xf>
    <xf numFmtId="0" fontId="10" fillId="7" borderId="32" xfId="1" applyFont="1" applyFill="1" applyBorder="1" applyAlignment="1">
      <alignment horizontal="center" vertical="center" wrapText="1"/>
    </xf>
    <xf numFmtId="0" fontId="2" fillId="6" borderId="26" xfId="1" applyFont="1" applyFill="1" applyBorder="1" applyAlignment="1">
      <alignment horizontal="center" vertical="center" wrapText="1"/>
    </xf>
    <xf numFmtId="0" fontId="2" fillId="6" borderId="30" xfId="1" applyFont="1" applyFill="1" applyBorder="1" applyAlignment="1">
      <alignment horizontal="center" vertical="center" wrapText="1"/>
    </xf>
    <xf numFmtId="0" fontId="2" fillId="6" borderId="37" xfId="1" applyFont="1" applyFill="1" applyBorder="1" applyAlignment="1">
      <alignment horizontal="center" vertical="center" wrapText="1"/>
    </xf>
    <xf numFmtId="0" fontId="2" fillId="6" borderId="27" xfId="1" applyFont="1" applyFill="1" applyBorder="1" applyAlignment="1">
      <alignment horizontal="center" vertical="center" wrapText="1"/>
    </xf>
    <xf numFmtId="0" fontId="2" fillId="6" borderId="32" xfId="1" applyFont="1" applyFill="1" applyBorder="1" applyAlignment="1">
      <alignment horizontal="center" vertical="center" wrapText="1"/>
    </xf>
    <xf numFmtId="0" fontId="2" fillId="5" borderId="23" xfId="1" applyFont="1" applyFill="1" applyBorder="1" applyAlignment="1">
      <alignment horizontal="center" vertical="center" wrapText="1"/>
    </xf>
    <xf numFmtId="0" fontId="2" fillId="5" borderId="52" xfId="1" applyFont="1" applyFill="1" applyBorder="1" applyAlignment="1">
      <alignment horizontal="center" vertical="center" wrapText="1"/>
    </xf>
    <xf numFmtId="0" fontId="2" fillId="5" borderId="53" xfId="1" applyFont="1" applyFill="1" applyBorder="1" applyAlignment="1">
      <alignment horizontal="center" vertical="center" wrapText="1"/>
    </xf>
    <xf numFmtId="0" fontId="2" fillId="6" borderId="45" xfId="1" applyFont="1" applyFill="1" applyBorder="1" applyAlignment="1">
      <alignment horizontal="center" vertical="center" wrapText="1"/>
    </xf>
    <xf numFmtId="0" fontId="2" fillId="6" borderId="49" xfId="1" applyFont="1" applyFill="1" applyBorder="1" applyAlignment="1">
      <alignment horizontal="center" vertical="center" wrapText="1"/>
    </xf>
    <xf numFmtId="0" fontId="2" fillId="5" borderId="26" xfId="1" applyFont="1" applyFill="1" applyBorder="1" applyAlignment="1">
      <alignment horizontal="center" vertical="center" wrapText="1"/>
    </xf>
    <xf numFmtId="0" fontId="2" fillId="5" borderId="30" xfId="1" applyFont="1" applyFill="1" applyBorder="1" applyAlignment="1">
      <alignment horizontal="center" vertical="center" wrapText="1"/>
    </xf>
    <xf numFmtId="0" fontId="2" fillId="5" borderId="37" xfId="1" applyFont="1" applyFill="1" applyBorder="1" applyAlignment="1">
      <alignment horizontal="center" vertical="center" wrapText="1"/>
    </xf>
    <xf numFmtId="0" fontId="4" fillId="2" borderId="68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2" fillId="15" borderId="80" xfId="1" applyFont="1" applyFill="1" applyBorder="1" applyAlignment="1">
      <alignment horizontal="center" wrapText="1"/>
    </xf>
    <xf numFmtId="0" fontId="2" fillId="15" borderId="31" xfId="1" applyFont="1" applyFill="1" applyBorder="1" applyAlignment="1">
      <alignment horizontal="center" wrapText="1"/>
    </xf>
    <xf numFmtId="0" fontId="2" fillId="15" borderId="58" xfId="1" applyFont="1" applyFill="1" applyBorder="1" applyAlignment="1">
      <alignment horizontal="center" wrapText="1"/>
    </xf>
    <xf numFmtId="0" fontId="8" fillId="16" borderId="57" xfId="1" applyFont="1" applyFill="1" applyBorder="1" applyAlignment="1">
      <alignment horizontal="center" wrapText="1"/>
    </xf>
    <xf numFmtId="0" fontId="2" fillId="10" borderId="20" xfId="1" applyFont="1" applyFill="1" applyBorder="1" applyAlignment="1">
      <alignment horizontal="center" vertical="center" wrapText="1"/>
    </xf>
    <xf numFmtId="0" fontId="2" fillId="10" borderId="32" xfId="1" applyFont="1" applyFill="1" applyBorder="1" applyAlignment="1">
      <alignment horizontal="center" vertical="center" wrapText="1"/>
    </xf>
    <xf numFmtId="0" fontId="2" fillId="13" borderId="45" xfId="1" applyFont="1" applyFill="1" applyBorder="1" applyAlignment="1">
      <alignment horizontal="center" vertical="center" wrapText="1"/>
    </xf>
    <xf numFmtId="0" fontId="8" fillId="13" borderId="50" xfId="1" applyFont="1" applyFill="1" applyBorder="1" applyAlignment="1">
      <alignment horizontal="center" wrapText="1"/>
    </xf>
    <xf numFmtId="0" fontId="8" fillId="11" borderId="27" xfId="1" applyFont="1" applyFill="1" applyBorder="1" applyAlignment="1">
      <alignment horizontal="center" wrapText="1"/>
    </xf>
    <xf numFmtId="0" fontId="8" fillId="11" borderId="32" xfId="1" applyFont="1" applyFill="1" applyBorder="1" applyAlignment="1">
      <alignment horizontal="center" wrapText="1"/>
    </xf>
    <xf numFmtId="0" fontId="2" fillId="11" borderId="45" xfId="1" applyFont="1" applyFill="1" applyBorder="1" applyAlignment="1">
      <alignment horizontal="center" vertical="center" wrapText="1"/>
    </xf>
    <xf numFmtId="0" fontId="8" fillId="11" borderId="49" xfId="1" applyFont="1" applyFill="1" applyBorder="1" applyAlignment="1">
      <alignment horizontal="center" wrapText="1"/>
    </xf>
    <xf numFmtId="0" fontId="8" fillId="11" borderId="50" xfId="1" applyFont="1" applyFill="1" applyBorder="1" applyAlignment="1">
      <alignment horizontal="center" wrapText="1"/>
    </xf>
    <xf numFmtId="0" fontId="2" fillId="17" borderId="38" xfId="1" applyFont="1" applyFill="1" applyBorder="1" applyAlignment="1">
      <alignment horizontal="center" wrapText="1"/>
    </xf>
    <xf numFmtId="0" fontId="8" fillId="18" borderId="40" xfId="1" applyFont="1" applyFill="1" applyBorder="1" applyAlignment="1">
      <alignment horizontal="center" wrapText="1"/>
    </xf>
    <xf numFmtId="0" fontId="8" fillId="18" borderId="39" xfId="1" applyFont="1" applyFill="1" applyBorder="1" applyAlignment="1">
      <alignment horizontal="center" wrapText="1"/>
    </xf>
    <xf numFmtId="0" fontId="2" fillId="15" borderId="28" xfId="1" applyFont="1" applyFill="1" applyBorder="1" applyAlignment="1">
      <alignment horizontal="center" wrapText="1"/>
    </xf>
    <xf numFmtId="0" fontId="8" fillId="16" borderId="46" xfId="1" applyFont="1" applyFill="1" applyBorder="1" applyAlignment="1">
      <alignment horizontal="center" wrapText="1"/>
    </xf>
    <xf numFmtId="0" fontId="12" fillId="15" borderId="76" xfId="1" applyFont="1" applyFill="1" applyBorder="1" applyAlignment="1">
      <alignment horizontal="center" vertical="center" wrapText="1"/>
    </xf>
    <xf numFmtId="0" fontId="13" fillId="16" borderId="76" xfId="1" applyFont="1" applyFill="1" applyBorder="1" applyAlignment="1">
      <alignment horizontal="center" wrapText="1"/>
    </xf>
    <xf numFmtId="0" fontId="4" fillId="2" borderId="77" xfId="1" applyFont="1" applyFill="1" applyBorder="1" applyAlignment="1">
      <alignment horizontal="center" vertical="center" wrapText="1"/>
    </xf>
    <xf numFmtId="0" fontId="8" fillId="2" borderId="81" xfId="1" applyFont="1" applyFill="1" applyBorder="1" applyAlignment="1">
      <alignment vertical="center" wrapText="1"/>
    </xf>
    <xf numFmtId="0" fontId="8" fillId="2" borderId="85" xfId="1" applyFont="1" applyFill="1" applyBorder="1" applyAlignment="1">
      <alignment vertical="center" wrapText="1"/>
    </xf>
    <xf numFmtId="0" fontId="2" fillId="2" borderId="20" xfId="1" applyFont="1" applyFill="1" applyBorder="1" applyAlignment="1">
      <alignment horizontal="center" vertical="center" textRotation="255" wrapText="1"/>
    </xf>
    <xf numFmtId="0" fontId="2" fillId="2" borderId="27" xfId="1" applyFont="1" applyFill="1" applyBorder="1" applyAlignment="1">
      <alignment horizontal="center" vertical="center" textRotation="255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2" fillId="2" borderId="81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0" fillId="2" borderId="81" xfId="1" applyFont="1" applyFill="1" applyBorder="1" applyAlignment="1">
      <alignment horizontal="center" vertical="center" wrapText="1"/>
    </xf>
    <xf numFmtId="0" fontId="10" fillId="2" borderId="85" xfId="1" applyFont="1" applyFill="1" applyBorder="1" applyAlignment="1">
      <alignment horizontal="center" vertical="center" wrapText="1"/>
    </xf>
    <xf numFmtId="0" fontId="2" fillId="2" borderId="45" xfId="1" applyFont="1" applyFill="1" applyBorder="1" applyAlignment="1">
      <alignment horizontal="center" vertical="center" wrapText="1"/>
    </xf>
    <xf numFmtId="0" fontId="2" fillId="2" borderId="49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center" wrapText="1"/>
    </xf>
    <xf numFmtId="0" fontId="2" fillId="2" borderId="77" xfId="1" applyFont="1" applyFill="1" applyBorder="1" applyAlignment="1">
      <alignment horizontal="center" vertical="center" wrapText="1"/>
    </xf>
    <xf numFmtId="0" fontId="2" fillId="2" borderId="85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52" xfId="1" applyFont="1" applyFill="1" applyBorder="1" applyAlignment="1">
      <alignment horizontal="center" vertical="center" wrapText="1"/>
    </xf>
    <xf numFmtId="0" fontId="2" fillId="2" borderId="127" xfId="1" applyFont="1" applyFill="1" applyBorder="1" applyAlignment="1">
      <alignment horizontal="center" vertical="center" wrapText="1"/>
    </xf>
    <xf numFmtId="0" fontId="2" fillId="2" borderId="53" xfId="1" applyFont="1" applyFill="1" applyBorder="1" applyAlignment="1">
      <alignment horizontal="center" vertical="center" wrapText="1"/>
    </xf>
    <xf numFmtId="0" fontId="8" fillId="0" borderId="17" xfId="1" applyFont="1" applyBorder="1" applyAlignment="1">
      <alignment horizontal="center" wrapText="1"/>
    </xf>
    <xf numFmtId="0" fontId="5" fillId="0" borderId="9" xfId="1" applyFont="1" applyBorder="1" applyAlignment="1">
      <alignment horizontal="center" vertical="center" wrapText="1"/>
    </xf>
    <xf numFmtId="0" fontId="8" fillId="0" borderId="19" xfId="1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5" fillId="0" borderId="89" xfId="1" applyFont="1" applyBorder="1" applyAlignment="1">
      <alignment horizontal="center" vertical="center" wrapText="1"/>
    </xf>
    <xf numFmtId="0" fontId="8" fillId="0" borderId="92" xfId="1" applyFont="1" applyBorder="1" applyAlignment="1">
      <alignment vertical="center" wrapText="1"/>
    </xf>
    <xf numFmtId="0" fontId="5" fillId="0" borderId="90" xfId="1" applyFont="1" applyBorder="1" applyAlignment="1">
      <alignment horizontal="center" vertical="center" wrapText="1"/>
    </xf>
    <xf numFmtId="0" fontId="8" fillId="0" borderId="93" xfId="1" applyFont="1" applyBorder="1" applyAlignment="1">
      <alignment vertical="center" wrapText="1"/>
    </xf>
    <xf numFmtId="0" fontId="9" fillId="0" borderId="91" xfId="1" applyFont="1" applyBorder="1" applyAlignment="1">
      <alignment horizontal="center" vertical="center" wrapText="1"/>
    </xf>
    <xf numFmtId="0" fontId="16" fillId="0" borderId="91" xfId="1" applyFont="1" applyBorder="1" applyAlignment="1">
      <alignment vertical="center" wrapText="1"/>
    </xf>
    <xf numFmtId="0" fontId="5" fillId="0" borderId="8" xfId="1" applyFont="1" applyBorder="1" applyAlignment="1">
      <alignment horizontal="center" vertical="center" wrapText="1"/>
    </xf>
    <xf numFmtId="0" fontId="8" fillId="0" borderId="18" xfId="1" applyFont="1" applyBorder="1" applyAlignment="1">
      <alignment vertical="center" wrapText="1"/>
    </xf>
    <xf numFmtId="0" fontId="2" fillId="15" borderId="38" xfId="1" applyFont="1" applyFill="1" applyBorder="1" applyAlignment="1">
      <alignment horizontal="right" vertical="center" wrapText="1"/>
    </xf>
    <xf numFmtId="0" fontId="8" fillId="16" borderId="40" xfId="1" applyFont="1" applyFill="1" applyBorder="1" applyAlignment="1">
      <alignment vertical="center" wrapText="1"/>
    </xf>
    <xf numFmtId="0" fontId="8" fillId="16" borderId="39" xfId="1" applyFont="1" applyFill="1" applyBorder="1" applyAlignment="1">
      <alignment vertical="center" wrapText="1"/>
    </xf>
    <xf numFmtId="0" fontId="2" fillId="2" borderId="66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vertical="center" wrapText="1"/>
    </xf>
    <xf numFmtId="0" fontId="17" fillId="3" borderId="20" xfId="1" applyFont="1" applyFill="1" applyBorder="1" applyAlignment="1">
      <alignment horizontal="center" vertical="center" wrapText="1"/>
    </xf>
    <xf numFmtId="0" fontId="17" fillId="3" borderId="27" xfId="1" applyFont="1" applyFill="1" applyBorder="1" applyAlignment="1">
      <alignment horizontal="center" vertical="center" wrapText="1"/>
    </xf>
    <xf numFmtId="0" fontId="19" fillId="2" borderId="27" xfId="1" applyFont="1" applyFill="1" applyBorder="1" applyAlignment="1">
      <alignment horizontal="center" vertical="center" wrapText="1"/>
    </xf>
    <xf numFmtId="0" fontId="2" fillId="20" borderId="38" xfId="1" applyFont="1" applyFill="1" applyBorder="1" applyAlignment="1">
      <alignment horizontal="right" vertical="center" wrapText="1"/>
    </xf>
    <xf numFmtId="0" fontId="8" fillId="0" borderId="39" xfId="1" applyFont="1" applyBorder="1" applyAlignment="1">
      <alignment vertical="center" wrapText="1"/>
    </xf>
    <xf numFmtId="0" fontId="17" fillId="2" borderId="20" xfId="1" applyFont="1" applyFill="1" applyBorder="1" applyAlignment="1">
      <alignment horizontal="center" vertical="center" wrapText="1"/>
    </xf>
    <xf numFmtId="0" fontId="10" fillId="2" borderId="49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477"/>
  <sheetViews>
    <sheetView tabSelected="1" zoomScaleNormal="100" workbookViewId="0">
      <pane ySplit="3" topLeftCell="A19" activePane="bottomLeft" state="frozen"/>
      <selection pane="bottomLeft" activeCell="I25" sqref="I25"/>
    </sheetView>
  </sheetViews>
  <sheetFormatPr defaultColWidth="14.42578125" defaultRowHeight="15.75" customHeight="1" x14ac:dyDescent="0.2"/>
  <cols>
    <col min="1" max="1" width="10.85546875" style="2" customWidth="1"/>
    <col min="2" max="2" width="36.140625" style="2" customWidth="1"/>
    <col min="3" max="3" width="9" style="2" customWidth="1"/>
    <col min="4" max="4" width="11.5703125" style="2" customWidth="1"/>
    <col min="5" max="5" width="7.5703125" style="2" customWidth="1"/>
    <col min="6" max="6" width="8" style="2" customWidth="1"/>
    <col min="7" max="7" width="6.85546875" style="2" customWidth="1"/>
    <col min="8" max="8" width="7.42578125" style="2" customWidth="1"/>
    <col min="9" max="9" width="7.28515625" style="2" customWidth="1"/>
    <col min="10" max="10" width="7.7109375" style="2" customWidth="1"/>
    <col min="11" max="11" width="8.42578125" style="2" customWidth="1"/>
    <col min="12" max="12" width="8.85546875" style="2" customWidth="1"/>
    <col min="13" max="13" width="9.42578125" style="2" customWidth="1"/>
    <col min="14" max="14" width="11.5703125" style="2" customWidth="1"/>
    <col min="15" max="15" width="14.42578125" style="2"/>
    <col min="16" max="16" width="9.140625" style="2" customWidth="1"/>
    <col min="17" max="18" width="8.42578125" style="2" customWidth="1"/>
    <col min="19" max="19" width="7" style="2" customWidth="1"/>
    <col min="20" max="21" width="8.85546875" style="2" customWidth="1"/>
    <col min="22" max="22" width="7.28515625" style="2" customWidth="1"/>
    <col min="23" max="23" width="6.7109375" style="2" customWidth="1"/>
    <col min="24" max="24" width="9" style="2" customWidth="1"/>
    <col min="25" max="25" width="7.85546875" style="2" customWidth="1"/>
    <col min="26" max="26" width="7.140625" style="2" bestFit="1" customWidth="1"/>
    <col min="27" max="16384" width="14.42578125" style="2"/>
  </cols>
  <sheetData>
    <row r="1" spans="1:27" ht="12.75" customHeight="1" thickBot="1" x14ac:dyDescent="0.25">
      <c r="A1" s="315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ht="24" customHeight="1" thickTop="1" x14ac:dyDescent="0.25">
      <c r="A2" s="317" t="s">
        <v>1</v>
      </c>
      <c r="B2" s="319" t="s">
        <v>2</v>
      </c>
      <c r="C2" s="3"/>
      <c r="D2" s="4" t="s">
        <v>3</v>
      </c>
      <c r="E2" s="321" t="s">
        <v>4</v>
      </c>
      <c r="F2" s="322"/>
      <c r="G2" s="323" t="s">
        <v>5</v>
      </c>
      <c r="H2" s="324"/>
      <c r="I2" s="323" t="s">
        <v>6</v>
      </c>
      <c r="J2" s="324"/>
      <c r="K2" s="323" t="s">
        <v>7</v>
      </c>
      <c r="L2" s="325"/>
      <c r="M2" s="324"/>
      <c r="N2" s="5" t="s">
        <v>8</v>
      </c>
      <c r="O2" s="326" t="s">
        <v>9</v>
      </c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ht="38.25" customHeight="1" thickBot="1" x14ac:dyDescent="0.3">
      <c r="A3" s="318"/>
      <c r="B3" s="320"/>
      <c r="C3" s="6" t="s">
        <v>10</v>
      </c>
      <c r="D3" s="7" t="s">
        <v>11</v>
      </c>
      <c r="E3" s="8" t="s">
        <v>3</v>
      </c>
      <c r="F3" s="9" t="s">
        <v>12</v>
      </c>
      <c r="G3" s="207" t="s">
        <v>3</v>
      </c>
      <c r="H3" s="231" t="s">
        <v>12</v>
      </c>
      <c r="I3" s="10" t="s">
        <v>3</v>
      </c>
      <c r="J3" s="11" t="s">
        <v>12</v>
      </c>
      <c r="K3" s="10" t="s">
        <v>3</v>
      </c>
      <c r="L3" s="12" t="s">
        <v>13</v>
      </c>
      <c r="M3" s="11" t="s">
        <v>14</v>
      </c>
      <c r="N3" s="13" t="s">
        <v>15</v>
      </c>
      <c r="O3" s="327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381" t="s">
        <v>16</v>
      </c>
      <c r="B4" s="383" t="s">
        <v>17</v>
      </c>
      <c r="C4" s="14">
        <v>1</v>
      </c>
      <c r="D4" s="15">
        <f t="shared" ref="D4:D12" si="0">K4+N4</f>
        <v>34</v>
      </c>
      <c r="E4" s="16">
        <v>0</v>
      </c>
      <c r="F4" s="17">
        <v>0</v>
      </c>
      <c r="G4" s="208"/>
      <c r="H4" s="17"/>
      <c r="I4" s="208"/>
      <c r="J4" s="17"/>
      <c r="K4" s="208">
        <v>14</v>
      </c>
      <c r="L4" s="18"/>
      <c r="M4" s="256">
        <v>10</v>
      </c>
      <c r="N4" s="19">
        <v>20</v>
      </c>
      <c r="O4" s="387">
        <f>O9</f>
        <v>136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0"/>
    </row>
    <row r="5" spans="1:27" ht="12.75" customHeight="1" x14ac:dyDescent="0.2">
      <c r="A5" s="382"/>
      <c r="B5" s="384"/>
      <c r="C5" s="21">
        <v>2</v>
      </c>
      <c r="D5" s="286">
        <f t="shared" si="0"/>
        <v>29</v>
      </c>
      <c r="E5" s="22">
        <v>0</v>
      </c>
      <c r="F5" s="23">
        <v>0</v>
      </c>
      <c r="G5" s="209"/>
      <c r="H5" s="232"/>
      <c r="I5" s="209"/>
      <c r="J5" s="232"/>
      <c r="K5" s="209">
        <v>5</v>
      </c>
      <c r="L5" s="259"/>
      <c r="M5" s="23">
        <v>4</v>
      </c>
      <c r="N5" s="24">
        <v>24</v>
      </c>
      <c r="O5" s="38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0"/>
    </row>
    <row r="6" spans="1:27" ht="12.75" customHeight="1" x14ac:dyDescent="0.2">
      <c r="A6" s="382"/>
      <c r="B6" s="384"/>
      <c r="C6" s="285">
        <v>3</v>
      </c>
      <c r="D6" s="297">
        <f t="shared" si="0"/>
        <v>23</v>
      </c>
      <c r="E6" s="195">
        <v>2</v>
      </c>
      <c r="F6" s="287">
        <v>0</v>
      </c>
      <c r="G6" s="288"/>
      <c r="H6" s="289"/>
      <c r="I6" s="288"/>
      <c r="J6" s="289"/>
      <c r="K6" s="288">
        <v>10</v>
      </c>
      <c r="L6" s="290"/>
      <c r="M6" s="287">
        <v>1</v>
      </c>
      <c r="N6" s="285">
        <v>13</v>
      </c>
      <c r="O6" s="38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0"/>
    </row>
    <row r="7" spans="1:27" ht="12.75" customHeight="1" x14ac:dyDescent="0.2">
      <c r="A7" s="382"/>
      <c r="B7" s="385"/>
      <c r="C7" s="296">
        <v>4</v>
      </c>
      <c r="D7" s="297">
        <f t="shared" si="0"/>
        <v>26</v>
      </c>
      <c r="E7" s="298">
        <v>0</v>
      </c>
      <c r="F7" s="296"/>
      <c r="G7" s="296"/>
      <c r="H7" s="296"/>
      <c r="I7" s="296"/>
      <c r="J7" s="296"/>
      <c r="K7" s="296">
        <v>0</v>
      </c>
      <c r="L7" s="296"/>
      <c r="M7" s="296">
        <v>0</v>
      </c>
      <c r="N7" s="296">
        <v>26</v>
      </c>
      <c r="O7" s="38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84"/>
    </row>
    <row r="8" spans="1:27" ht="14.25" customHeight="1" thickBot="1" x14ac:dyDescent="0.25">
      <c r="A8" s="382"/>
      <c r="B8" s="386"/>
      <c r="C8" s="25">
        <v>5</v>
      </c>
      <c r="D8" s="26">
        <f t="shared" si="0"/>
        <v>24</v>
      </c>
      <c r="E8" s="291">
        <v>0</v>
      </c>
      <c r="F8" s="292">
        <v>0</v>
      </c>
      <c r="G8" s="293"/>
      <c r="H8" s="294"/>
      <c r="I8" s="293"/>
      <c r="J8" s="294"/>
      <c r="K8" s="293">
        <v>0</v>
      </c>
      <c r="L8" s="295"/>
      <c r="M8" s="292">
        <v>0</v>
      </c>
      <c r="N8" s="25">
        <v>24</v>
      </c>
      <c r="O8" s="38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0"/>
    </row>
    <row r="9" spans="1:27" ht="13.5" thickBot="1" x14ac:dyDescent="0.25">
      <c r="A9" s="382"/>
      <c r="B9" s="337" t="s">
        <v>18</v>
      </c>
      <c r="C9" s="338"/>
      <c r="D9" s="27">
        <f t="shared" ref="D9:N9" si="1">SUM(D4:D8)</f>
        <v>136</v>
      </c>
      <c r="E9" s="28">
        <f t="shared" si="1"/>
        <v>2</v>
      </c>
      <c r="F9" s="29">
        <f t="shared" si="1"/>
        <v>0</v>
      </c>
      <c r="G9" s="27">
        <f t="shared" si="1"/>
        <v>0</v>
      </c>
      <c r="H9" s="83">
        <f t="shared" si="1"/>
        <v>0</v>
      </c>
      <c r="I9" s="27">
        <f t="shared" si="1"/>
        <v>0</v>
      </c>
      <c r="J9" s="83">
        <f t="shared" si="1"/>
        <v>0</v>
      </c>
      <c r="K9" s="27">
        <f t="shared" si="1"/>
        <v>29</v>
      </c>
      <c r="L9" s="84">
        <f t="shared" si="1"/>
        <v>0</v>
      </c>
      <c r="M9" s="29">
        <f t="shared" si="1"/>
        <v>15</v>
      </c>
      <c r="N9" s="30">
        <f t="shared" si="1"/>
        <v>107</v>
      </c>
      <c r="O9" s="29">
        <f>N9+K9</f>
        <v>136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0"/>
    </row>
    <row r="10" spans="1:27" ht="12.75" x14ac:dyDescent="0.2">
      <c r="A10" s="382"/>
      <c r="B10" s="390" t="s">
        <v>19</v>
      </c>
      <c r="C10" s="31">
        <v>1</v>
      </c>
      <c r="D10" s="32">
        <f t="shared" si="0"/>
        <v>14</v>
      </c>
      <c r="E10" s="33">
        <v>0</v>
      </c>
      <c r="F10" s="34">
        <v>0</v>
      </c>
      <c r="G10" s="210"/>
      <c r="H10" s="233"/>
      <c r="I10" s="210"/>
      <c r="J10" s="233"/>
      <c r="K10" s="210">
        <v>3</v>
      </c>
      <c r="L10" s="260"/>
      <c r="M10" s="34">
        <v>0</v>
      </c>
      <c r="N10" s="31">
        <v>11</v>
      </c>
      <c r="O10" s="394">
        <f>O16</f>
        <v>96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20"/>
    </row>
    <row r="11" spans="1:27" ht="12.75" x14ac:dyDescent="0.2">
      <c r="A11" s="382"/>
      <c r="B11" s="391"/>
      <c r="C11" s="35">
        <v>2</v>
      </c>
      <c r="D11" s="36">
        <f t="shared" si="0"/>
        <v>13</v>
      </c>
      <c r="E11" s="37">
        <v>1</v>
      </c>
      <c r="F11" s="38">
        <v>0</v>
      </c>
      <c r="G11" s="211"/>
      <c r="H11" s="234"/>
      <c r="I11" s="211"/>
      <c r="J11" s="234"/>
      <c r="K11" s="211">
        <v>0</v>
      </c>
      <c r="L11" s="261"/>
      <c r="M11" s="38">
        <v>0</v>
      </c>
      <c r="N11" s="35">
        <v>13</v>
      </c>
      <c r="O11" s="39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0"/>
    </row>
    <row r="12" spans="1:27" ht="12.75" x14ac:dyDescent="0.2">
      <c r="A12" s="382"/>
      <c r="B12" s="391"/>
      <c r="C12" s="35">
        <v>3</v>
      </c>
      <c r="D12" s="36">
        <f t="shared" si="0"/>
        <v>8</v>
      </c>
      <c r="E12" s="37">
        <v>1</v>
      </c>
      <c r="F12" s="38">
        <v>0</v>
      </c>
      <c r="G12" s="211"/>
      <c r="H12" s="234"/>
      <c r="I12" s="211"/>
      <c r="J12" s="234"/>
      <c r="K12" s="211">
        <v>0</v>
      </c>
      <c r="L12" s="261"/>
      <c r="M12" s="38">
        <v>0</v>
      </c>
      <c r="N12" s="35">
        <v>8</v>
      </c>
      <c r="O12" s="39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0"/>
    </row>
    <row r="13" spans="1:27" ht="12.75" x14ac:dyDescent="0.2">
      <c r="A13" s="382"/>
      <c r="B13" s="391"/>
      <c r="C13" s="299">
        <v>4</v>
      </c>
      <c r="D13" s="300">
        <f>K13+N13</f>
        <v>20</v>
      </c>
      <c r="E13" s="22">
        <v>2</v>
      </c>
      <c r="F13" s="23">
        <v>0</v>
      </c>
      <c r="G13" s="209"/>
      <c r="H13" s="232"/>
      <c r="I13" s="209"/>
      <c r="J13" s="232"/>
      <c r="K13" s="209">
        <v>0</v>
      </c>
      <c r="L13" s="259"/>
      <c r="M13" s="23">
        <v>0</v>
      </c>
      <c r="N13" s="299">
        <v>20</v>
      </c>
      <c r="O13" s="39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0"/>
    </row>
    <row r="14" spans="1:27" ht="12.75" x14ac:dyDescent="0.2">
      <c r="A14" s="382"/>
      <c r="B14" s="392"/>
      <c r="C14" s="307">
        <v>5</v>
      </c>
      <c r="D14" s="297">
        <f>K14+N14</f>
        <v>32</v>
      </c>
      <c r="E14" s="307">
        <v>1</v>
      </c>
      <c r="F14" s="307">
        <v>0</v>
      </c>
      <c r="G14" s="307"/>
      <c r="H14" s="307"/>
      <c r="I14" s="307">
        <v>1</v>
      </c>
      <c r="J14" s="307"/>
      <c r="K14" s="307">
        <v>2</v>
      </c>
      <c r="L14" s="307"/>
      <c r="M14" s="307">
        <v>1</v>
      </c>
      <c r="N14" s="307">
        <v>30</v>
      </c>
      <c r="O14" s="39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84"/>
    </row>
    <row r="15" spans="1:27" ht="13.5" customHeight="1" thickBot="1" x14ac:dyDescent="0.25">
      <c r="A15" s="382"/>
      <c r="B15" s="393"/>
      <c r="C15" s="307">
        <v>6</v>
      </c>
      <c r="D15" s="297">
        <f>K15+N15</f>
        <v>9</v>
      </c>
      <c r="E15" s="307">
        <v>0</v>
      </c>
      <c r="F15" s="307">
        <v>0</v>
      </c>
      <c r="G15" s="307"/>
      <c r="H15" s="307"/>
      <c r="I15" s="307"/>
      <c r="J15" s="307"/>
      <c r="K15" s="307">
        <v>0</v>
      </c>
      <c r="L15" s="307"/>
      <c r="M15" s="307">
        <v>0</v>
      </c>
      <c r="N15" s="307">
        <v>9</v>
      </c>
      <c r="O15" s="39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20"/>
    </row>
    <row r="16" spans="1:27" ht="13.5" thickBot="1" x14ac:dyDescent="0.25">
      <c r="A16" s="382"/>
      <c r="B16" s="337" t="s">
        <v>18</v>
      </c>
      <c r="C16" s="398"/>
      <c r="D16" s="308">
        <f t="shared" ref="D16:N16" si="2">SUM(D10:D15)</f>
        <v>96</v>
      </c>
      <c r="E16" s="309">
        <f t="shared" si="2"/>
        <v>5</v>
      </c>
      <c r="F16" s="310">
        <f t="shared" si="2"/>
        <v>0</v>
      </c>
      <c r="G16" s="308">
        <f t="shared" si="2"/>
        <v>0</v>
      </c>
      <c r="H16" s="311">
        <f t="shared" si="2"/>
        <v>0</v>
      </c>
      <c r="I16" s="308">
        <f t="shared" si="2"/>
        <v>1</v>
      </c>
      <c r="J16" s="311">
        <f t="shared" si="2"/>
        <v>0</v>
      </c>
      <c r="K16" s="308">
        <f t="shared" si="2"/>
        <v>5</v>
      </c>
      <c r="L16" s="312">
        <f t="shared" si="2"/>
        <v>0</v>
      </c>
      <c r="M16" s="310">
        <f t="shared" si="2"/>
        <v>1</v>
      </c>
      <c r="N16" s="313">
        <f t="shared" si="2"/>
        <v>91</v>
      </c>
      <c r="O16" s="29">
        <f>N16+K16</f>
        <v>96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0"/>
    </row>
    <row r="17" spans="1:27" ht="12.75" x14ac:dyDescent="0.2">
      <c r="A17" s="382"/>
      <c r="B17" s="399" t="s">
        <v>20</v>
      </c>
      <c r="C17" s="314">
        <v>1</v>
      </c>
      <c r="D17" s="297">
        <f>K17+N17</f>
        <v>18</v>
      </c>
      <c r="E17" s="307">
        <v>2</v>
      </c>
      <c r="F17" s="307">
        <v>0</v>
      </c>
      <c r="G17" s="307"/>
      <c r="H17" s="307"/>
      <c r="I17" s="307"/>
      <c r="J17" s="307"/>
      <c r="K17" s="307">
        <v>3</v>
      </c>
      <c r="L17" s="307"/>
      <c r="M17" s="307">
        <v>0</v>
      </c>
      <c r="N17" s="307">
        <v>15</v>
      </c>
      <c r="O17" s="401">
        <f>O22</f>
        <v>104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0"/>
    </row>
    <row r="18" spans="1:27" ht="12.75" x14ac:dyDescent="0.2">
      <c r="A18" s="382"/>
      <c r="B18" s="385"/>
      <c r="C18" s="314">
        <v>2</v>
      </c>
      <c r="D18" s="297">
        <f>K18+N18</f>
        <v>3</v>
      </c>
      <c r="E18" s="307">
        <v>3</v>
      </c>
      <c r="F18" s="307">
        <v>0</v>
      </c>
      <c r="G18" s="307"/>
      <c r="H18" s="307"/>
      <c r="I18" s="307"/>
      <c r="J18" s="307"/>
      <c r="K18" s="307">
        <v>0</v>
      </c>
      <c r="L18" s="307"/>
      <c r="M18" s="307">
        <v>0</v>
      </c>
      <c r="N18" s="307">
        <v>3</v>
      </c>
      <c r="O18" s="40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0"/>
    </row>
    <row r="19" spans="1:27" ht="12.75" x14ac:dyDescent="0.2">
      <c r="A19" s="382"/>
      <c r="B19" s="385"/>
      <c r="C19" s="314">
        <v>3</v>
      </c>
      <c r="D19" s="297">
        <f>K19+N19</f>
        <v>28</v>
      </c>
      <c r="E19" s="307">
        <v>4</v>
      </c>
      <c r="F19" s="307">
        <v>0</v>
      </c>
      <c r="G19" s="307"/>
      <c r="H19" s="307"/>
      <c r="I19" s="307"/>
      <c r="J19" s="307"/>
      <c r="K19" s="307">
        <v>4</v>
      </c>
      <c r="L19" s="307"/>
      <c r="M19" s="307">
        <v>3</v>
      </c>
      <c r="N19" s="307">
        <v>24</v>
      </c>
      <c r="O19" s="40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20"/>
    </row>
    <row r="20" spans="1:27" ht="12.75" x14ac:dyDescent="0.2">
      <c r="A20" s="382"/>
      <c r="B20" s="385"/>
      <c r="C20" s="314">
        <v>4</v>
      </c>
      <c r="D20" s="297">
        <f>K20+N20</f>
        <v>31</v>
      </c>
      <c r="E20" s="307">
        <v>2</v>
      </c>
      <c r="F20" s="307">
        <v>0</v>
      </c>
      <c r="G20" s="307"/>
      <c r="H20" s="307"/>
      <c r="I20" s="307"/>
      <c r="J20" s="307"/>
      <c r="K20" s="307">
        <v>0</v>
      </c>
      <c r="L20" s="307"/>
      <c r="M20" s="307">
        <v>0</v>
      </c>
      <c r="N20" s="307">
        <v>31</v>
      </c>
      <c r="O20" s="40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284"/>
    </row>
    <row r="21" spans="1:27" ht="13.5" customHeight="1" thickBot="1" x14ac:dyDescent="0.25">
      <c r="A21" s="382"/>
      <c r="B21" s="400"/>
      <c r="C21" s="314">
        <v>5</v>
      </c>
      <c r="D21" s="297">
        <f>K21+N21</f>
        <v>24</v>
      </c>
      <c r="E21" s="307">
        <v>0</v>
      </c>
      <c r="F21" s="307">
        <v>0</v>
      </c>
      <c r="G21" s="307"/>
      <c r="H21" s="307"/>
      <c r="I21" s="307"/>
      <c r="J21" s="307"/>
      <c r="K21" s="307">
        <v>0</v>
      </c>
      <c r="L21" s="307"/>
      <c r="M21" s="307">
        <v>0</v>
      </c>
      <c r="N21" s="307">
        <v>24</v>
      </c>
      <c r="O21" s="40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0"/>
    </row>
    <row r="22" spans="1:27" ht="13.5" thickBot="1" x14ac:dyDescent="0.25">
      <c r="A22" s="382"/>
      <c r="B22" s="337" t="s">
        <v>18</v>
      </c>
      <c r="C22" s="405"/>
      <c r="D22" s="301">
        <f t="shared" ref="D22:N22" si="3">SUM(D17:D21)</f>
        <v>104</v>
      </c>
      <c r="E22" s="302">
        <f t="shared" si="3"/>
        <v>11</v>
      </c>
      <c r="F22" s="303">
        <f t="shared" si="3"/>
        <v>0</v>
      </c>
      <c r="G22" s="301">
        <f t="shared" si="3"/>
        <v>0</v>
      </c>
      <c r="H22" s="304">
        <f t="shared" si="3"/>
        <v>0</v>
      </c>
      <c r="I22" s="301">
        <f t="shared" si="3"/>
        <v>0</v>
      </c>
      <c r="J22" s="304">
        <f t="shared" si="3"/>
        <v>0</v>
      </c>
      <c r="K22" s="301">
        <f t="shared" si="3"/>
        <v>7</v>
      </c>
      <c r="L22" s="305">
        <f t="shared" si="3"/>
        <v>0</v>
      </c>
      <c r="M22" s="303">
        <f t="shared" si="3"/>
        <v>3</v>
      </c>
      <c r="N22" s="306">
        <f t="shared" si="3"/>
        <v>97</v>
      </c>
      <c r="O22" s="29">
        <f>N22+K22</f>
        <v>104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20"/>
    </row>
    <row r="23" spans="1:27" ht="13.5" customHeight="1" x14ac:dyDescent="0.2">
      <c r="A23" s="382"/>
      <c r="B23" s="334" t="s">
        <v>21</v>
      </c>
      <c r="C23" s="39">
        <v>1</v>
      </c>
      <c r="D23" s="40">
        <f>K23+N23</f>
        <v>45</v>
      </c>
      <c r="E23" s="41">
        <v>1</v>
      </c>
      <c r="F23" s="42">
        <v>0</v>
      </c>
      <c r="G23" s="212">
        <v>2</v>
      </c>
      <c r="H23" s="235">
        <v>2</v>
      </c>
      <c r="I23" s="212"/>
      <c r="J23" s="235"/>
      <c r="K23" s="212">
        <v>36</v>
      </c>
      <c r="L23" s="262"/>
      <c r="M23" s="42">
        <v>4</v>
      </c>
      <c r="N23" s="39">
        <v>9</v>
      </c>
      <c r="O23" s="331">
        <f>O27</f>
        <v>163</v>
      </c>
      <c r="P23" s="43"/>
      <c r="Q23" s="44"/>
      <c r="R23" s="44"/>
      <c r="S23" s="44"/>
      <c r="T23" s="1"/>
      <c r="U23" s="1"/>
      <c r="V23" s="1"/>
      <c r="W23" s="1"/>
      <c r="X23" s="1"/>
      <c r="Y23" s="1"/>
      <c r="Z23" s="1"/>
      <c r="AA23" s="20"/>
    </row>
    <row r="24" spans="1:27" ht="12.75" x14ac:dyDescent="0.2">
      <c r="A24" s="382"/>
      <c r="B24" s="335"/>
      <c r="C24" s="45">
        <v>2</v>
      </c>
      <c r="D24" s="46">
        <f>K24+N24</f>
        <v>51</v>
      </c>
      <c r="E24" s="47">
        <v>1</v>
      </c>
      <c r="F24" s="48">
        <v>1</v>
      </c>
      <c r="G24" s="213"/>
      <c r="H24" s="236"/>
      <c r="I24" s="213"/>
      <c r="J24" s="236"/>
      <c r="K24" s="213">
        <v>34</v>
      </c>
      <c r="L24" s="263"/>
      <c r="M24" s="48">
        <v>5</v>
      </c>
      <c r="N24" s="45">
        <v>17</v>
      </c>
      <c r="O24" s="33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0"/>
    </row>
    <row r="25" spans="1:27" ht="12.75" customHeight="1" x14ac:dyDescent="0.2">
      <c r="A25" s="382"/>
      <c r="B25" s="335"/>
      <c r="C25" s="45">
        <v>3</v>
      </c>
      <c r="D25" s="46">
        <f>K25+N25</f>
        <v>41</v>
      </c>
      <c r="E25" s="47">
        <v>0</v>
      </c>
      <c r="F25" s="48">
        <v>0</v>
      </c>
      <c r="G25" s="213"/>
      <c r="H25" s="236"/>
      <c r="I25" s="213">
        <v>1</v>
      </c>
      <c r="J25" s="236">
        <v>1</v>
      </c>
      <c r="K25" s="213">
        <v>39</v>
      </c>
      <c r="L25" s="263"/>
      <c r="M25" s="48">
        <v>3</v>
      </c>
      <c r="N25" s="45">
        <v>2</v>
      </c>
      <c r="O25" s="33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0"/>
    </row>
    <row r="26" spans="1:27" ht="13.5" customHeight="1" thickBot="1" x14ac:dyDescent="0.25">
      <c r="A26" s="382"/>
      <c r="B26" s="336"/>
      <c r="C26" s="49">
        <v>4</v>
      </c>
      <c r="D26" s="50">
        <f>K26+N26</f>
        <v>26</v>
      </c>
      <c r="E26" s="51">
        <v>3</v>
      </c>
      <c r="F26" s="52">
        <v>0</v>
      </c>
      <c r="G26" s="214"/>
      <c r="H26" s="237"/>
      <c r="I26" s="214"/>
      <c r="J26" s="237"/>
      <c r="K26" s="214">
        <v>9</v>
      </c>
      <c r="L26" s="264"/>
      <c r="M26" s="52">
        <v>0</v>
      </c>
      <c r="N26" s="49">
        <v>17</v>
      </c>
      <c r="O26" s="333"/>
      <c r="P26" s="43"/>
      <c r="Q26" s="1"/>
      <c r="R26" s="1"/>
      <c r="S26" s="1"/>
      <c r="T26" s="1"/>
      <c r="U26" s="1"/>
      <c r="V26" s="1"/>
      <c r="W26" s="1"/>
      <c r="X26" s="1"/>
      <c r="Y26" s="1"/>
      <c r="Z26" s="1"/>
      <c r="AA26" s="20"/>
    </row>
    <row r="27" spans="1:27" ht="13.5" thickBot="1" x14ac:dyDescent="0.25">
      <c r="A27" s="382"/>
      <c r="B27" s="337" t="s">
        <v>18</v>
      </c>
      <c r="C27" s="338"/>
      <c r="D27" s="27">
        <f t="shared" ref="D27:N27" si="4">SUM(D23:D26)</f>
        <v>163</v>
      </c>
      <c r="E27" s="28">
        <f t="shared" si="4"/>
        <v>5</v>
      </c>
      <c r="F27" s="29">
        <f t="shared" si="4"/>
        <v>1</v>
      </c>
      <c r="G27" s="27">
        <f t="shared" si="4"/>
        <v>2</v>
      </c>
      <c r="H27" s="83">
        <f t="shared" si="4"/>
        <v>2</v>
      </c>
      <c r="I27" s="27">
        <f t="shared" si="4"/>
        <v>1</v>
      </c>
      <c r="J27" s="83">
        <f t="shared" si="4"/>
        <v>1</v>
      </c>
      <c r="K27" s="27">
        <f t="shared" si="4"/>
        <v>118</v>
      </c>
      <c r="L27" s="84">
        <f t="shared" si="4"/>
        <v>0</v>
      </c>
      <c r="M27" s="29">
        <f t="shared" si="4"/>
        <v>12</v>
      </c>
      <c r="N27" s="30">
        <f t="shared" si="4"/>
        <v>45</v>
      </c>
      <c r="O27" s="29">
        <f>N27+K27</f>
        <v>163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20"/>
    </row>
    <row r="28" spans="1:27" ht="12.75" customHeight="1" x14ac:dyDescent="0.2">
      <c r="A28" s="382"/>
      <c r="B28" s="339" t="s">
        <v>23</v>
      </c>
      <c r="C28" s="53">
        <v>1</v>
      </c>
      <c r="D28" s="54">
        <f>K28+N28</f>
        <v>0</v>
      </c>
      <c r="E28" s="55">
        <v>0</v>
      </c>
      <c r="F28" s="56">
        <v>0</v>
      </c>
      <c r="G28" s="215"/>
      <c r="H28" s="238"/>
      <c r="I28" s="215"/>
      <c r="J28" s="238"/>
      <c r="K28" s="215">
        <v>0</v>
      </c>
      <c r="L28" s="265"/>
      <c r="M28" s="56">
        <v>0</v>
      </c>
      <c r="N28" s="57">
        <v>0</v>
      </c>
      <c r="O28" s="342">
        <f>O32</f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20"/>
    </row>
    <row r="29" spans="1:27" ht="12.75" x14ac:dyDescent="0.2">
      <c r="A29" s="382"/>
      <c r="B29" s="340"/>
      <c r="C29" s="58">
        <v>2</v>
      </c>
      <c r="D29" s="59">
        <f>K29+N29</f>
        <v>0</v>
      </c>
      <c r="E29" s="60">
        <v>0</v>
      </c>
      <c r="F29" s="61">
        <v>0</v>
      </c>
      <c r="G29" s="216"/>
      <c r="H29" s="239"/>
      <c r="I29" s="216"/>
      <c r="J29" s="239"/>
      <c r="K29" s="216">
        <v>0</v>
      </c>
      <c r="L29" s="266"/>
      <c r="M29" s="61">
        <v>0</v>
      </c>
      <c r="N29" s="62">
        <v>0</v>
      </c>
      <c r="O29" s="34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20"/>
    </row>
    <row r="30" spans="1:27" ht="12.75" customHeight="1" x14ac:dyDescent="0.2">
      <c r="A30" s="382"/>
      <c r="B30" s="340"/>
      <c r="C30" s="63">
        <v>3</v>
      </c>
      <c r="D30" s="59">
        <f>K30+N30</f>
        <v>0</v>
      </c>
      <c r="E30" s="60">
        <v>0</v>
      </c>
      <c r="F30" s="61">
        <v>0</v>
      </c>
      <c r="G30" s="216"/>
      <c r="H30" s="239"/>
      <c r="I30" s="216"/>
      <c r="J30" s="239"/>
      <c r="K30" s="216">
        <v>0</v>
      </c>
      <c r="L30" s="266"/>
      <c r="M30" s="61">
        <v>0</v>
      </c>
      <c r="N30" s="62">
        <v>0</v>
      </c>
      <c r="O30" s="34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20"/>
    </row>
    <row r="31" spans="1:27" ht="13.5" thickBot="1" x14ac:dyDescent="0.25">
      <c r="A31" s="382"/>
      <c r="B31" s="341"/>
      <c r="C31" s="64">
        <v>4</v>
      </c>
      <c r="D31" s="59">
        <f>K31+N31</f>
        <v>0</v>
      </c>
      <c r="E31" s="65">
        <v>0</v>
      </c>
      <c r="F31" s="66">
        <v>0</v>
      </c>
      <c r="G31" s="217"/>
      <c r="H31" s="240"/>
      <c r="I31" s="217"/>
      <c r="J31" s="240"/>
      <c r="K31" s="217">
        <v>0</v>
      </c>
      <c r="L31" s="267"/>
      <c r="M31" s="66">
        <v>0</v>
      </c>
      <c r="N31" s="50">
        <v>0</v>
      </c>
      <c r="O31" s="34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20"/>
    </row>
    <row r="32" spans="1:27" ht="13.5" customHeight="1" thickBot="1" x14ac:dyDescent="0.25">
      <c r="A32" s="382"/>
      <c r="B32" s="337" t="s">
        <v>18</v>
      </c>
      <c r="C32" s="338"/>
      <c r="D32" s="27">
        <f t="shared" ref="D32:N32" si="5">SUM(D28:D31)</f>
        <v>0</v>
      </c>
      <c r="E32" s="28">
        <f t="shared" si="5"/>
        <v>0</v>
      </c>
      <c r="F32" s="29">
        <f t="shared" si="5"/>
        <v>0</v>
      </c>
      <c r="G32" s="27">
        <f t="shared" si="5"/>
        <v>0</v>
      </c>
      <c r="H32" s="83">
        <f t="shared" si="5"/>
        <v>0</v>
      </c>
      <c r="I32" s="27">
        <f t="shared" si="5"/>
        <v>0</v>
      </c>
      <c r="J32" s="83">
        <f t="shared" si="5"/>
        <v>0</v>
      </c>
      <c r="K32" s="27">
        <f t="shared" si="5"/>
        <v>0</v>
      </c>
      <c r="L32" s="84">
        <f t="shared" si="5"/>
        <v>0</v>
      </c>
      <c r="M32" s="29">
        <f t="shared" si="5"/>
        <v>0</v>
      </c>
      <c r="N32" s="30">
        <f t="shared" si="5"/>
        <v>0</v>
      </c>
      <c r="O32" s="29">
        <f>N32+K32</f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0"/>
    </row>
    <row r="33" spans="1:27" ht="12.75" customHeight="1" x14ac:dyDescent="0.2">
      <c r="A33" s="382"/>
      <c r="B33" s="328" t="s">
        <v>24</v>
      </c>
      <c r="C33" s="53">
        <v>1</v>
      </c>
      <c r="D33" s="54">
        <f>K33+N33</f>
        <v>5</v>
      </c>
      <c r="E33" s="55">
        <v>0</v>
      </c>
      <c r="F33" s="56">
        <v>0</v>
      </c>
      <c r="G33" s="215"/>
      <c r="H33" s="238"/>
      <c r="I33" s="215"/>
      <c r="J33" s="238"/>
      <c r="K33" s="215">
        <v>4</v>
      </c>
      <c r="L33" s="265"/>
      <c r="M33" s="56">
        <v>0</v>
      </c>
      <c r="N33" s="57">
        <v>1</v>
      </c>
      <c r="O33" s="347">
        <f>D37</f>
        <v>14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20"/>
    </row>
    <row r="34" spans="1:27" ht="12.75" x14ac:dyDescent="0.2">
      <c r="A34" s="382"/>
      <c r="B34" s="345"/>
      <c r="C34" s="68">
        <v>2</v>
      </c>
      <c r="D34" s="46">
        <f>K34+N34</f>
        <v>2</v>
      </c>
      <c r="E34" s="69">
        <v>2</v>
      </c>
      <c r="F34" s="70">
        <v>1</v>
      </c>
      <c r="G34" s="218"/>
      <c r="H34" s="241"/>
      <c r="I34" s="218"/>
      <c r="J34" s="241"/>
      <c r="K34" s="218">
        <v>1</v>
      </c>
      <c r="L34" s="268"/>
      <c r="M34" s="70">
        <v>0</v>
      </c>
      <c r="N34" s="71">
        <v>1</v>
      </c>
      <c r="O34" s="34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20"/>
    </row>
    <row r="35" spans="1:27" ht="12.75" x14ac:dyDescent="0.2">
      <c r="A35" s="382"/>
      <c r="B35" s="345"/>
      <c r="C35" s="58">
        <v>3</v>
      </c>
      <c r="D35" s="59">
        <f>K35+N35</f>
        <v>7</v>
      </c>
      <c r="E35" s="72">
        <v>0</v>
      </c>
      <c r="F35" s="73">
        <v>0</v>
      </c>
      <c r="G35" s="219"/>
      <c r="H35" s="242"/>
      <c r="I35" s="219"/>
      <c r="J35" s="242"/>
      <c r="K35" s="219">
        <v>7</v>
      </c>
      <c r="L35" s="269"/>
      <c r="M35" s="73">
        <v>1</v>
      </c>
      <c r="N35" s="74">
        <v>0</v>
      </c>
      <c r="O35" s="34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0"/>
    </row>
    <row r="36" spans="1:27" ht="13.5" thickBot="1" x14ac:dyDescent="0.25">
      <c r="A36" s="382"/>
      <c r="B36" s="346"/>
      <c r="C36" s="67">
        <v>4</v>
      </c>
      <c r="D36" s="75">
        <f>K36+N36</f>
        <v>0</v>
      </c>
      <c r="E36" s="76">
        <v>0</v>
      </c>
      <c r="F36" s="77">
        <v>0</v>
      </c>
      <c r="G36" s="220"/>
      <c r="H36" s="243"/>
      <c r="I36" s="220"/>
      <c r="J36" s="243"/>
      <c r="K36" s="220">
        <v>0</v>
      </c>
      <c r="L36" s="270"/>
      <c r="M36" s="77">
        <v>0</v>
      </c>
      <c r="N36" s="78">
        <v>0</v>
      </c>
      <c r="O36" s="34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20"/>
    </row>
    <row r="37" spans="1:27" ht="13.5" customHeight="1" thickBot="1" x14ac:dyDescent="0.25">
      <c r="A37" s="382"/>
      <c r="B37" s="79"/>
      <c r="C37" s="80"/>
      <c r="D37" s="81">
        <f t="shared" ref="D37:N37" si="6">SUM(D33:D36)</f>
        <v>14</v>
      </c>
      <c r="E37" s="82">
        <f t="shared" si="6"/>
        <v>2</v>
      </c>
      <c r="F37" s="83">
        <f t="shared" si="6"/>
        <v>1</v>
      </c>
      <c r="G37" s="81">
        <f t="shared" si="6"/>
        <v>0</v>
      </c>
      <c r="H37" s="83">
        <f t="shared" si="6"/>
        <v>0</v>
      </c>
      <c r="I37" s="81">
        <f t="shared" si="6"/>
        <v>0</v>
      </c>
      <c r="J37" s="83">
        <f t="shared" si="6"/>
        <v>0</v>
      </c>
      <c r="K37" s="81">
        <f t="shared" si="6"/>
        <v>12</v>
      </c>
      <c r="L37" s="84">
        <f t="shared" si="6"/>
        <v>0</v>
      </c>
      <c r="M37" s="29">
        <f t="shared" si="6"/>
        <v>1</v>
      </c>
      <c r="N37" s="85">
        <f t="shared" si="6"/>
        <v>2</v>
      </c>
      <c r="O37" s="29">
        <f>N37+K37</f>
        <v>14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20"/>
    </row>
    <row r="38" spans="1:27" ht="12.75" x14ac:dyDescent="0.2">
      <c r="A38" s="382"/>
      <c r="B38" s="328" t="s">
        <v>25</v>
      </c>
      <c r="C38" s="53">
        <v>1</v>
      </c>
      <c r="D38" s="40">
        <f>K38+N38</f>
        <v>25</v>
      </c>
      <c r="E38" s="86">
        <v>1</v>
      </c>
      <c r="F38" s="87">
        <v>0</v>
      </c>
      <c r="G38" s="221"/>
      <c r="H38" s="244"/>
      <c r="I38" s="221"/>
      <c r="J38" s="244"/>
      <c r="K38" s="221">
        <v>22</v>
      </c>
      <c r="L38" s="271"/>
      <c r="M38" s="87">
        <v>0</v>
      </c>
      <c r="N38" s="88">
        <v>3</v>
      </c>
      <c r="O38" s="350">
        <f>O42</f>
        <v>70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20"/>
    </row>
    <row r="39" spans="1:27" ht="12.75" x14ac:dyDescent="0.2">
      <c r="A39" s="382"/>
      <c r="B39" s="345"/>
      <c r="C39" s="68">
        <v>2</v>
      </c>
      <c r="D39" s="46">
        <f>K39+N39</f>
        <v>0</v>
      </c>
      <c r="E39" s="69">
        <v>0</v>
      </c>
      <c r="F39" s="70">
        <v>0</v>
      </c>
      <c r="G39" s="218"/>
      <c r="H39" s="241"/>
      <c r="I39" s="218"/>
      <c r="J39" s="241"/>
      <c r="K39" s="218">
        <v>0</v>
      </c>
      <c r="L39" s="268"/>
      <c r="M39" s="70">
        <v>0</v>
      </c>
      <c r="N39" s="71">
        <v>0</v>
      </c>
      <c r="O39" s="35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0"/>
    </row>
    <row r="40" spans="1:27" ht="12.75" x14ac:dyDescent="0.2">
      <c r="A40" s="382"/>
      <c r="B40" s="329"/>
      <c r="C40" s="58">
        <v>3</v>
      </c>
      <c r="D40" s="46">
        <f>K40+N40</f>
        <v>18</v>
      </c>
      <c r="E40" s="69">
        <v>3</v>
      </c>
      <c r="F40" s="70">
        <v>0</v>
      </c>
      <c r="G40" s="218"/>
      <c r="H40" s="241"/>
      <c r="I40" s="218"/>
      <c r="J40" s="241"/>
      <c r="K40" s="218">
        <v>11</v>
      </c>
      <c r="L40" s="268"/>
      <c r="M40" s="70">
        <v>2</v>
      </c>
      <c r="N40" s="71">
        <v>7</v>
      </c>
      <c r="O40" s="33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20"/>
    </row>
    <row r="41" spans="1:27" ht="13.5" thickBot="1" x14ac:dyDescent="0.25">
      <c r="A41" s="382"/>
      <c r="B41" s="330"/>
      <c r="C41" s="67">
        <v>4</v>
      </c>
      <c r="D41" s="50">
        <f>K41+N41</f>
        <v>27</v>
      </c>
      <c r="E41" s="89">
        <v>5</v>
      </c>
      <c r="F41" s="90">
        <v>0</v>
      </c>
      <c r="G41" s="222"/>
      <c r="H41" s="245"/>
      <c r="I41" s="222"/>
      <c r="J41" s="245"/>
      <c r="K41" s="222">
        <v>17</v>
      </c>
      <c r="L41" s="272"/>
      <c r="M41" s="90">
        <v>0</v>
      </c>
      <c r="N41" s="91">
        <v>10</v>
      </c>
      <c r="O41" s="33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20"/>
    </row>
    <row r="42" spans="1:27" ht="12.75" customHeight="1" thickBot="1" x14ac:dyDescent="0.25">
      <c r="A42" s="382"/>
      <c r="B42" s="337" t="s">
        <v>18</v>
      </c>
      <c r="C42" s="338"/>
      <c r="D42" s="27">
        <f t="shared" ref="D42:N42" si="7">SUM(D38:D41)</f>
        <v>70</v>
      </c>
      <c r="E42" s="28">
        <f t="shared" si="7"/>
        <v>9</v>
      </c>
      <c r="F42" s="29">
        <f t="shared" si="7"/>
        <v>0</v>
      </c>
      <c r="G42" s="27">
        <f t="shared" si="7"/>
        <v>0</v>
      </c>
      <c r="H42" s="83">
        <f t="shared" si="7"/>
        <v>0</v>
      </c>
      <c r="I42" s="27">
        <f t="shared" si="7"/>
        <v>0</v>
      </c>
      <c r="J42" s="83">
        <f t="shared" si="7"/>
        <v>0</v>
      </c>
      <c r="K42" s="27">
        <f t="shared" si="7"/>
        <v>50</v>
      </c>
      <c r="L42" s="84">
        <f t="shared" si="7"/>
        <v>0</v>
      </c>
      <c r="M42" s="29">
        <f t="shared" si="7"/>
        <v>2</v>
      </c>
      <c r="N42" s="30">
        <f t="shared" si="7"/>
        <v>20</v>
      </c>
      <c r="O42" s="29">
        <f>N42+K42</f>
        <v>70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0"/>
    </row>
    <row r="43" spans="1:27" ht="12.75" x14ac:dyDescent="0.2">
      <c r="A43" s="382"/>
      <c r="B43" s="328" t="s">
        <v>26</v>
      </c>
      <c r="C43" s="39">
        <v>1</v>
      </c>
      <c r="D43" s="54">
        <f>K43+N43</f>
        <v>0</v>
      </c>
      <c r="E43" s="55">
        <v>0</v>
      </c>
      <c r="F43" s="56">
        <v>0</v>
      </c>
      <c r="G43" s="215"/>
      <c r="H43" s="238"/>
      <c r="I43" s="215"/>
      <c r="J43" s="238"/>
      <c r="K43" s="215">
        <v>0</v>
      </c>
      <c r="L43" s="265"/>
      <c r="M43" s="56">
        <v>0</v>
      </c>
      <c r="N43" s="57">
        <v>0</v>
      </c>
      <c r="O43" s="331">
        <f>O47</f>
        <v>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20"/>
    </row>
    <row r="44" spans="1:27" ht="12.75" x14ac:dyDescent="0.2">
      <c r="A44" s="382"/>
      <c r="B44" s="329"/>
      <c r="C44" s="45">
        <v>2</v>
      </c>
      <c r="D44" s="59">
        <f>K44+N44</f>
        <v>0</v>
      </c>
      <c r="E44" s="60">
        <v>0</v>
      </c>
      <c r="F44" s="61">
        <v>0</v>
      </c>
      <c r="G44" s="216"/>
      <c r="H44" s="239"/>
      <c r="I44" s="216"/>
      <c r="J44" s="239"/>
      <c r="K44" s="216">
        <v>0</v>
      </c>
      <c r="L44" s="266"/>
      <c r="M44" s="61">
        <v>0</v>
      </c>
      <c r="N44" s="62">
        <v>0</v>
      </c>
      <c r="O44" s="33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20"/>
    </row>
    <row r="45" spans="1:27" ht="12.75" customHeight="1" x14ac:dyDescent="0.2">
      <c r="A45" s="382"/>
      <c r="B45" s="329"/>
      <c r="C45" s="45">
        <v>4</v>
      </c>
      <c r="D45" s="46">
        <f>K45+N45</f>
        <v>1</v>
      </c>
      <c r="E45" s="47">
        <v>1</v>
      </c>
      <c r="F45" s="48">
        <v>0</v>
      </c>
      <c r="G45" s="213"/>
      <c r="H45" s="236"/>
      <c r="I45" s="213"/>
      <c r="J45" s="236"/>
      <c r="K45" s="213">
        <v>0</v>
      </c>
      <c r="L45" s="263"/>
      <c r="M45" s="48">
        <v>0</v>
      </c>
      <c r="N45" s="45">
        <v>1</v>
      </c>
      <c r="O45" s="33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20"/>
    </row>
    <row r="46" spans="1:27" ht="13.5" thickBot="1" x14ac:dyDescent="0.25">
      <c r="A46" s="382"/>
      <c r="B46" s="330"/>
      <c r="C46" s="49">
        <v>5</v>
      </c>
      <c r="D46" s="75">
        <f>K46+N46</f>
        <v>0</v>
      </c>
      <c r="E46" s="76">
        <v>0</v>
      </c>
      <c r="F46" s="77">
        <v>0</v>
      </c>
      <c r="G46" s="220"/>
      <c r="H46" s="243"/>
      <c r="I46" s="220"/>
      <c r="J46" s="243"/>
      <c r="K46" s="220">
        <v>0</v>
      </c>
      <c r="L46" s="270"/>
      <c r="M46" s="77">
        <v>0</v>
      </c>
      <c r="N46" s="78">
        <v>0</v>
      </c>
      <c r="O46" s="33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20"/>
    </row>
    <row r="47" spans="1:27" ht="13.5" thickBot="1" x14ac:dyDescent="0.25">
      <c r="A47" s="382"/>
      <c r="B47" s="337" t="s">
        <v>18</v>
      </c>
      <c r="C47" s="338"/>
      <c r="D47" s="27">
        <f t="shared" ref="D47:N47" si="8">SUM(D43:D46)</f>
        <v>1</v>
      </c>
      <c r="E47" s="28">
        <f t="shared" si="8"/>
        <v>1</v>
      </c>
      <c r="F47" s="29">
        <f t="shared" si="8"/>
        <v>0</v>
      </c>
      <c r="G47" s="27">
        <f t="shared" si="8"/>
        <v>0</v>
      </c>
      <c r="H47" s="83">
        <f t="shared" si="8"/>
        <v>0</v>
      </c>
      <c r="I47" s="27">
        <f t="shared" si="8"/>
        <v>0</v>
      </c>
      <c r="J47" s="83">
        <f t="shared" si="8"/>
        <v>0</v>
      </c>
      <c r="K47" s="27">
        <f t="shared" si="8"/>
        <v>0</v>
      </c>
      <c r="L47" s="84">
        <f t="shared" si="8"/>
        <v>0</v>
      </c>
      <c r="M47" s="29">
        <f t="shared" si="8"/>
        <v>0</v>
      </c>
      <c r="N47" s="30">
        <f t="shared" si="8"/>
        <v>1</v>
      </c>
      <c r="O47" s="29">
        <f>N47+K47</f>
        <v>1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20"/>
    </row>
    <row r="48" spans="1:27" ht="12.75" customHeight="1" x14ac:dyDescent="0.2">
      <c r="A48" s="382"/>
      <c r="B48" s="328" t="s">
        <v>27</v>
      </c>
      <c r="C48" s="92">
        <v>1</v>
      </c>
      <c r="D48" s="54">
        <f>K48+N48</f>
        <v>14</v>
      </c>
      <c r="E48" s="55">
        <v>2</v>
      </c>
      <c r="F48" s="56">
        <v>0</v>
      </c>
      <c r="G48" s="215"/>
      <c r="H48" s="238"/>
      <c r="I48" s="215"/>
      <c r="J48" s="238"/>
      <c r="K48" s="215">
        <v>0</v>
      </c>
      <c r="L48" s="265"/>
      <c r="M48" s="56">
        <v>0</v>
      </c>
      <c r="N48" s="57">
        <v>14</v>
      </c>
      <c r="O48" s="9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20"/>
    </row>
    <row r="49" spans="1:27" ht="12.75" x14ac:dyDescent="0.2">
      <c r="A49" s="382"/>
      <c r="B49" s="345"/>
      <c r="C49" s="68">
        <v>2</v>
      </c>
      <c r="D49" s="46">
        <f>K49+N49</f>
        <v>1</v>
      </c>
      <c r="E49" s="94">
        <v>1</v>
      </c>
      <c r="F49" s="95">
        <v>0</v>
      </c>
      <c r="G49" s="223"/>
      <c r="H49" s="246"/>
      <c r="I49" s="223"/>
      <c r="J49" s="246"/>
      <c r="K49" s="223">
        <v>0</v>
      </c>
      <c r="L49" s="273"/>
      <c r="M49" s="95">
        <v>0</v>
      </c>
      <c r="N49" s="46">
        <v>1</v>
      </c>
      <c r="O49" s="351">
        <f>O52</f>
        <v>73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20"/>
    </row>
    <row r="50" spans="1:27" ht="12.75" x14ac:dyDescent="0.2">
      <c r="A50" s="382"/>
      <c r="B50" s="345"/>
      <c r="C50" s="58">
        <v>3</v>
      </c>
      <c r="D50" s="46">
        <f>K50+N50</f>
        <v>27</v>
      </c>
      <c r="E50" s="94">
        <v>1</v>
      </c>
      <c r="F50" s="95">
        <v>0</v>
      </c>
      <c r="G50" s="223">
        <v>1</v>
      </c>
      <c r="H50" s="246"/>
      <c r="I50" s="223">
        <v>1</v>
      </c>
      <c r="J50" s="246"/>
      <c r="K50" s="223">
        <v>0</v>
      </c>
      <c r="L50" s="273"/>
      <c r="M50" s="95">
        <v>0</v>
      </c>
      <c r="N50" s="46">
        <v>27</v>
      </c>
      <c r="O50" s="33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20"/>
    </row>
    <row r="51" spans="1:27" ht="13.5" customHeight="1" thickBot="1" x14ac:dyDescent="0.25">
      <c r="A51" s="382"/>
      <c r="B51" s="346"/>
      <c r="C51" s="67">
        <v>4</v>
      </c>
      <c r="D51" s="50">
        <f>K51+N51</f>
        <v>31</v>
      </c>
      <c r="E51" s="65">
        <v>2</v>
      </c>
      <c r="F51" s="66">
        <v>0</v>
      </c>
      <c r="G51" s="217"/>
      <c r="H51" s="240"/>
      <c r="I51" s="217"/>
      <c r="J51" s="240"/>
      <c r="K51" s="217">
        <v>0</v>
      </c>
      <c r="L51" s="267"/>
      <c r="M51" s="66">
        <v>0</v>
      </c>
      <c r="N51" s="50">
        <v>31</v>
      </c>
      <c r="O51" s="33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20"/>
    </row>
    <row r="52" spans="1:27" ht="13.5" thickBot="1" x14ac:dyDescent="0.25">
      <c r="A52" s="382"/>
      <c r="B52" s="337" t="s">
        <v>18</v>
      </c>
      <c r="C52" s="338"/>
      <c r="D52" s="27">
        <f t="shared" ref="D52:N52" si="9">SUM(D48:D51)</f>
        <v>73</v>
      </c>
      <c r="E52" s="28">
        <f t="shared" si="9"/>
        <v>6</v>
      </c>
      <c r="F52" s="29">
        <f t="shared" si="9"/>
        <v>0</v>
      </c>
      <c r="G52" s="27">
        <f t="shared" si="9"/>
        <v>1</v>
      </c>
      <c r="H52" s="83">
        <f t="shared" si="9"/>
        <v>0</v>
      </c>
      <c r="I52" s="27">
        <f t="shared" si="9"/>
        <v>1</v>
      </c>
      <c r="J52" s="83">
        <f t="shared" si="9"/>
        <v>0</v>
      </c>
      <c r="K52" s="27">
        <f t="shared" si="9"/>
        <v>0</v>
      </c>
      <c r="L52" s="84">
        <f t="shared" si="9"/>
        <v>0</v>
      </c>
      <c r="M52" s="29">
        <f t="shared" si="9"/>
        <v>0</v>
      </c>
      <c r="N52" s="30">
        <f t="shared" si="9"/>
        <v>73</v>
      </c>
      <c r="O52" s="29">
        <f>N52+K52</f>
        <v>73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0"/>
    </row>
    <row r="53" spans="1:27" ht="12.75" customHeight="1" x14ac:dyDescent="0.2">
      <c r="A53" s="382"/>
      <c r="B53" s="328" t="s">
        <v>28</v>
      </c>
      <c r="C53" s="96">
        <v>1</v>
      </c>
      <c r="D53" s="40">
        <f>K53+N53</f>
        <v>0</v>
      </c>
      <c r="E53" s="97">
        <v>0</v>
      </c>
      <c r="F53" s="98">
        <v>0</v>
      </c>
      <c r="G53" s="224"/>
      <c r="H53" s="98"/>
      <c r="I53" s="224"/>
      <c r="J53" s="98"/>
      <c r="K53" s="224">
        <v>0</v>
      </c>
      <c r="L53" s="96"/>
      <c r="M53" s="257">
        <v>0</v>
      </c>
      <c r="N53" s="99">
        <v>0</v>
      </c>
      <c r="O53" s="352">
        <f>O58</f>
        <v>35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0"/>
    </row>
    <row r="54" spans="1:27" ht="12.75" customHeight="1" x14ac:dyDescent="0.2">
      <c r="A54" s="382"/>
      <c r="B54" s="345"/>
      <c r="C54" s="45">
        <v>2</v>
      </c>
      <c r="D54" s="46">
        <f>K54+N54</f>
        <v>18</v>
      </c>
      <c r="E54" s="47">
        <v>1</v>
      </c>
      <c r="F54" s="48">
        <v>0</v>
      </c>
      <c r="G54" s="213"/>
      <c r="H54" s="236"/>
      <c r="I54" s="213"/>
      <c r="J54" s="236"/>
      <c r="K54" s="213">
        <v>0</v>
      </c>
      <c r="L54" s="263"/>
      <c r="M54" s="48">
        <v>0</v>
      </c>
      <c r="N54" s="100">
        <v>18</v>
      </c>
      <c r="O54" s="35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0"/>
    </row>
    <row r="55" spans="1:27" ht="12.75" x14ac:dyDescent="0.2">
      <c r="A55" s="382"/>
      <c r="B55" s="329"/>
      <c r="C55" s="45">
        <v>3</v>
      </c>
      <c r="D55" s="46">
        <f>K55+N55</f>
        <v>11</v>
      </c>
      <c r="E55" s="47">
        <v>5</v>
      </c>
      <c r="F55" s="48">
        <v>0</v>
      </c>
      <c r="G55" s="213"/>
      <c r="H55" s="236"/>
      <c r="I55" s="213"/>
      <c r="J55" s="236"/>
      <c r="K55" s="213">
        <v>0</v>
      </c>
      <c r="L55" s="263"/>
      <c r="M55" s="48">
        <v>0</v>
      </c>
      <c r="N55" s="100">
        <v>11</v>
      </c>
      <c r="O55" s="35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0"/>
    </row>
    <row r="56" spans="1:27" ht="12.75" x14ac:dyDescent="0.2">
      <c r="A56" s="382"/>
      <c r="B56" s="329"/>
      <c r="C56" s="45">
        <v>4</v>
      </c>
      <c r="D56" s="101">
        <f>K56+N56</f>
        <v>6</v>
      </c>
      <c r="E56" s="102">
        <v>0</v>
      </c>
      <c r="F56" s="103">
        <v>0</v>
      </c>
      <c r="G56" s="225"/>
      <c r="H56" s="247"/>
      <c r="I56" s="225"/>
      <c r="J56" s="247"/>
      <c r="K56" s="225">
        <v>0</v>
      </c>
      <c r="L56" s="274"/>
      <c r="M56" s="103">
        <v>0</v>
      </c>
      <c r="N56" s="104">
        <v>6</v>
      </c>
      <c r="O56" s="35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20"/>
    </row>
    <row r="57" spans="1:27" ht="13.5" thickBot="1" x14ac:dyDescent="0.25">
      <c r="A57" s="382"/>
      <c r="B57" s="330"/>
      <c r="C57" s="49">
        <v>5</v>
      </c>
      <c r="D57" s="75">
        <f>K57+N57</f>
        <v>0</v>
      </c>
      <c r="E57" s="76">
        <v>0</v>
      </c>
      <c r="F57" s="77">
        <v>0</v>
      </c>
      <c r="G57" s="220"/>
      <c r="H57" s="243"/>
      <c r="I57" s="220"/>
      <c r="J57" s="243"/>
      <c r="K57" s="220">
        <v>0</v>
      </c>
      <c r="L57" s="270"/>
      <c r="M57" s="77">
        <v>0</v>
      </c>
      <c r="N57" s="75">
        <v>0</v>
      </c>
      <c r="O57" s="35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20"/>
    </row>
    <row r="58" spans="1:27" ht="13.5" thickBot="1" x14ac:dyDescent="0.25">
      <c r="A58" s="382"/>
      <c r="B58" s="337" t="s">
        <v>18</v>
      </c>
      <c r="C58" s="338"/>
      <c r="D58" s="27">
        <f t="shared" ref="D58:N58" si="10">SUM(D53:D57)</f>
        <v>35</v>
      </c>
      <c r="E58" s="28">
        <f t="shared" si="10"/>
        <v>6</v>
      </c>
      <c r="F58" s="29">
        <f t="shared" si="10"/>
        <v>0</v>
      </c>
      <c r="G58" s="27">
        <f t="shared" si="10"/>
        <v>0</v>
      </c>
      <c r="H58" s="83">
        <f t="shared" si="10"/>
        <v>0</v>
      </c>
      <c r="I58" s="27">
        <f t="shared" si="10"/>
        <v>0</v>
      </c>
      <c r="J58" s="83">
        <f t="shared" si="10"/>
        <v>0</v>
      </c>
      <c r="K58" s="27">
        <f t="shared" si="10"/>
        <v>0</v>
      </c>
      <c r="L58" s="84">
        <f t="shared" si="10"/>
        <v>0</v>
      </c>
      <c r="M58" s="29">
        <f t="shared" si="10"/>
        <v>0</v>
      </c>
      <c r="N58" s="30">
        <f t="shared" si="10"/>
        <v>35</v>
      </c>
      <c r="O58" s="29">
        <f>N58+K58</f>
        <v>35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0"/>
    </row>
    <row r="59" spans="1:27" ht="12.75" customHeight="1" x14ac:dyDescent="0.2">
      <c r="A59" s="382"/>
      <c r="B59" s="362" t="s">
        <v>29</v>
      </c>
      <c r="C59" s="105">
        <v>1</v>
      </c>
      <c r="D59" s="106">
        <f>K59+N59</f>
        <v>0</v>
      </c>
      <c r="E59" s="107">
        <v>0</v>
      </c>
      <c r="F59" s="108">
        <v>0</v>
      </c>
      <c r="G59" s="226"/>
      <c r="H59" s="248"/>
      <c r="I59" s="226"/>
      <c r="J59" s="248"/>
      <c r="K59" s="226">
        <v>0</v>
      </c>
      <c r="L59" s="275"/>
      <c r="M59" s="108">
        <v>0</v>
      </c>
      <c r="N59" s="109">
        <v>0</v>
      </c>
      <c r="O59" s="364">
        <f>O61</f>
        <v>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20"/>
    </row>
    <row r="60" spans="1:27" ht="13.5" thickBot="1" x14ac:dyDescent="0.25">
      <c r="A60" s="382"/>
      <c r="B60" s="363"/>
      <c r="C60" s="110">
        <v>2</v>
      </c>
      <c r="D60" s="111">
        <f>K60+N60</f>
        <v>0</v>
      </c>
      <c r="E60" s="112">
        <v>0</v>
      </c>
      <c r="F60" s="113">
        <v>0</v>
      </c>
      <c r="G60" s="227"/>
      <c r="H60" s="249"/>
      <c r="I60" s="227"/>
      <c r="J60" s="249"/>
      <c r="K60" s="227">
        <v>0</v>
      </c>
      <c r="L60" s="276"/>
      <c r="M60" s="113">
        <v>0</v>
      </c>
      <c r="N60" s="114">
        <v>0</v>
      </c>
      <c r="O60" s="36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20"/>
    </row>
    <row r="61" spans="1:27" ht="12.75" customHeight="1" thickBot="1" x14ac:dyDescent="0.25">
      <c r="A61" s="382"/>
      <c r="B61" s="337" t="s">
        <v>18</v>
      </c>
      <c r="C61" s="338"/>
      <c r="D61" s="27">
        <f t="shared" ref="D61:N61" si="11">SUM(D59:D60)</f>
        <v>0</v>
      </c>
      <c r="E61" s="28">
        <f t="shared" si="11"/>
        <v>0</v>
      </c>
      <c r="F61" s="29">
        <f t="shared" si="11"/>
        <v>0</v>
      </c>
      <c r="G61" s="27">
        <f t="shared" si="11"/>
        <v>0</v>
      </c>
      <c r="H61" s="83">
        <f t="shared" si="11"/>
        <v>0</v>
      </c>
      <c r="I61" s="27">
        <f t="shared" si="11"/>
        <v>0</v>
      </c>
      <c r="J61" s="83">
        <f t="shared" si="11"/>
        <v>0</v>
      </c>
      <c r="K61" s="27">
        <f t="shared" si="11"/>
        <v>0</v>
      </c>
      <c r="L61" s="84">
        <f t="shared" si="11"/>
        <v>0</v>
      </c>
      <c r="M61" s="29">
        <f t="shared" si="11"/>
        <v>0</v>
      </c>
      <c r="N61" s="30">
        <f t="shared" si="11"/>
        <v>0</v>
      </c>
      <c r="O61" s="29">
        <f>N61+K61</f>
        <v>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20"/>
    </row>
    <row r="62" spans="1:27" ht="12.75" x14ac:dyDescent="0.2">
      <c r="A62" s="382"/>
      <c r="B62" s="362" t="s">
        <v>30</v>
      </c>
      <c r="C62" s="105">
        <v>1</v>
      </c>
      <c r="D62" s="115">
        <f>K62+N62</f>
        <v>64</v>
      </c>
      <c r="E62" s="116">
        <v>14</v>
      </c>
      <c r="F62" s="117">
        <v>0</v>
      </c>
      <c r="G62" s="228"/>
      <c r="H62" s="250"/>
      <c r="I62" s="228"/>
      <c r="J62" s="250"/>
      <c r="K62" s="228">
        <v>6</v>
      </c>
      <c r="L62" s="277"/>
      <c r="M62" s="117">
        <v>1</v>
      </c>
      <c r="N62" s="105">
        <v>58</v>
      </c>
      <c r="O62" s="368">
        <f>O65</f>
        <v>191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20"/>
    </row>
    <row r="63" spans="1:27" ht="12.75" x14ac:dyDescent="0.2">
      <c r="A63" s="382"/>
      <c r="B63" s="366"/>
      <c r="C63" s="118">
        <v>2</v>
      </c>
      <c r="D63" s="119">
        <f>K63+N63</f>
        <v>61</v>
      </c>
      <c r="E63" s="120">
        <v>18</v>
      </c>
      <c r="F63" s="121">
        <v>0</v>
      </c>
      <c r="G63" s="229"/>
      <c r="H63" s="251"/>
      <c r="I63" s="229"/>
      <c r="J63" s="251"/>
      <c r="K63" s="229">
        <v>5</v>
      </c>
      <c r="L63" s="278"/>
      <c r="M63" s="121">
        <v>1</v>
      </c>
      <c r="N63" s="118">
        <v>56</v>
      </c>
      <c r="O63" s="36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20"/>
    </row>
    <row r="64" spans="1:27" ht="13.5" thickBot="1" x14ac:dyDescent="0.25">
      <c r="A64" s="382"/>
      <c r="B64" s="367"/>
      <c r="C64" s="110">
        <v>3</v>
      </c>
      <c r="D64" s="122">
        <f>K64+N64</f>
        <v>66</v>
      </c>
      <c r="E64" s="123">
        <v>7</v>
      </c>
      <c r="F64" s="124">
        <v>0</v>
      </c>
      <c r="G64" s="230"/>
      <c r="H64" s="252"/>
      <c r="I64" s="230"/>
      <c r="J64" s="252"/>
      <c r="K64" s="230">
        <v>15</v>
      </c>
      <c r="L64" s="279"/>
      <c r="M64" s="124">
        <v>3</v>
      </c>
      <c r="N64" s="110">
        <v>51</v>
      </c>
      <c r="O64" s="37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20"/>
    </row>
    <row r="65" spans="1:27" ht="13.5" thickBot="1" x14ac:dyDescent="0.25">
      <c r="A65" s="382"/>
      <c r="B65" s="337" t="s">
        <v>18</v>
      </c>
      <c r="C65" s="338"/>
      <c r="D65" s="27">
        <f t="shared" ref="D65:N65" si="12">SUM(D62:D64)</f>
        <v>191</v>
      </c>
      <c r="E65" s="28">
        <f t="shared" si="12"/>
        <v>39</v>
      </c>
      <c r="F65" s="29">
        <f t="shared" si="12"/>
        <v>0</v>
      </c>
      <c r="G65" s="27">
        <f t="shared" si="12"/>
        <v>0</v>
      </c>
      <c r="H65" s="83">
        <f t="shared" si="12"/>
        <v>0</v>
      </c>
      <c r="I65" s="27">
        <f t="shared" si="12"/>
        <v>0</v>
      </c>
      <c r="J65" s="83">
        <f t="shared" si="12"/>
        <v>0</v>
      </c>
      <c r="K65" s="27">
        <f t="shared" si="12"/>
        <v>26</v>
      </c>
      <c r="L65" s="84">
        <f t="shared" si="12"/>
        <v>0</v>
      </c>
      <c r="M65" s="29">
        <f t="shared" si="12"/>
        <v>5</v>
      </c>
      <c r="N65" s="30">
        <f t="shared" si="12"/>
        <v>165</v>
      </c>
      <c r="O65" s="29">
        <f>N65+K65</f>
        <v>191</v>
      </c>
      <c r="P65" s="125"/>
      <c r="Q65" s="126" t="s">
        <v>3</v>
      </c>
      <c r="R65" s="126" t="s">
        <v>31</v>
      </c>
      <c r="S65" s="127"/>
      <c r="T65" s="126" t="s">
        <v>3</v>
      </c>
      <c r="U65" s="126" t="s">
        <v>31</v>
      </c>
      <c r="V65" s="127"/>
      <c r="W65" s="126" t="s">
        <v>3</v>
      </c>
      <c r="X65" s="126" t="s">
        <v>31</v>
      </c>
      <c r="Y65" s="128" t="s">
        <v>3</v>
      </c>
      <c r="Z65" s="128" t="s">
        <v>31</v>
      </c>
      <c r="AA65" s="1"/>
    </row>
    <row r="66" spans="1:27" ht="12.75" x14ac:dyDescent="0.2">
      <c r="A66" s="382"/>
      <c r="B66" s="374" t="s">
        <v>32</v>
      </c>
      <c r="C66" s="375"/>
      <c r="D66" s="129">
        <f t="shared" ref="D66:N66" si="13">D27+D32+D47+D52+D58+D37+D42</f>
        <v>356</v>
      </c>
      <c r="E66" s="130">
        <f t="shared" si="13"/>
        <v>29</v>
      </c>
      <c r="F66" s="131">
        <f t="shared" si="13"/>
        <v>2</v>
      </c>
      <c r="G66" s="129">
        <f t="shared" si="13"/>
        <v>3</v>
      </c>
      <c r="H66" s="253">
        <f t="shared" si="13"/>
        <v>2</v>
      </c>
      <c r="I66" s="129">
        <f t="shared" si="13"/>
        <v>2</v>
      </c>
      <c r="J66" s="253">
        <f t="shared" si="13"/>
        <v>1</v>
      </c>
      <c r="K66" s="129">
        <f t="shared" si="13"/>
        <v>180</v>
      </c>
      <c r="L66" s="280">
        <f t="shared" si="13"/>
        <v>0</v>
      </c>
      <c r="M66" s="131">
        <f t="shared" si="13"/>
        <v>15</v>
      </c>
      <c r="N66" s="132">
        <f t="shared" si="13"/>
        <v>176</v>
      </c>
      <c r="O66" s="376">
        <f>O69</f>
        <v>883</v>
      </c>
      <c r="P66" s="378" t="s">
        <v>33</v>
      </c>
      <c r="Q66" s="133">
        <f>D27+D32</f>
        <v>163</v>
      </c>
      <c r="R66" s="134">
        <f>K27+K32</f>
        <v>118</v>
      </c>
      <c r="S66" s="355" t="s">
        <v>34</v>
      </c>
      <c r="T66" s="133">
        <f>D37+D42</f>
        <v>84</v>
      </c>
      <c r="U66" s="133">
        <f>K37+K42</f>
        <v>62</v>
      </c>
      <c r="V66" s="355" t="s">
        <v>35</v>
      </c>
      <c r="W66" s="133">
        <f>D47+D52+D58</f>
        <v>109</v>
      </c>
      <c r="X66" s="133">
        <f>K47+K52+K58</f>
        <v>0</v>
      </c>
      <c r="Y66" s="133">
        <f t="shared" ref="Y66:Z68" si="14">Q66+T66+W66</f>
        <v>356</v>
      </c>
      <c r="Z66" s="133">
        <f t="shared" si="14"/>
        <v>180</v>
      </c>
      <c r="AA66" s="135" t="s">
        <v>36</v>
      </c>
    </row>
    <row r="67" spans="1:27" ht="12.75" x14ac:dyDescent="0.2">
      <c r="A67" s="382"/>
      <c r="B67" s="358" t="s">
        <v>37</v>
      </c>
      <c r="C67" s="359"/>
      <c r="D67" s="129">
        <f>D22+D9+D16</f>
        <v>336</v>
      </c>
      <c r="E67" s="130">
        <f>E9+E16+E22</f>
        <v>18</v>
      </c>
      <c r="F67" s="131">
        <f>F9+F16+F22</f>
        <v>0</v>
      </c>
      <c r="G67" s="129">
        <f t="shared" ref="G67:L67" si="15">G9+G16+G22</f>
        <v>0</v>
      </c>
      <c r="H67" s="253">
        <f t="shared" si="15"/>
        <v>0</v>
      </c>
      <c r="I67" s="129">
        <f t="shared" si="15"/>
        <v>1</v>
      </c>
      <c r="J67" s="253">
        <f t="shared" si="15"/>
        <v>0</v>
      </c>
      <c r="K67" s="129">
        <f t="shared" si="15"/>
        <v>41</v>
      </c>
      <c r="L67" s="280">
        <f t="shared" si="15"/>
        <v>0</v>
      </c>
      <c r="M67" s="131">
        <f>M9+M16+M22</f>
        <v>19</v>
      </c>
      <c r="N67" s="132">
        <f>N9+N16+N22</f>
        <v>295</v>
      </c>
      <c r="O67" s="377"/>
      <c r="P67" s="379"/>
      <c r="Q67" s="136">
        <f>D9</f>
        <v>136</v>
      </c>
      <c r="R67" s="137">
        <f>K9</f>
        <v>29</v>
      </c>
      <c r="S67" s="356"/>
      <c r="T67" s="138">
        <v>0</v>
      </c>
      <c r="U67" s="139">
        <v>0</v>
      </c>
      <c r="V67" s="356"/>
      <c r="W67" s="136">
        <f>D16+D22</f>
        <v>200</v>
      </c>
      <c r="X67" s="136">
        <f>K16+K22</f>
        <v>12</v>
      </c>
      <c r="Y67" s="136">
        <f t="shared" si="14"/>
        <v>336</v>
      </c>
      <c r="Z67" s="136">
        <f t="shared" si="14"/>
        <v>41</v>
      </c>
      <c r="AA67" s="140" t="s">
        <v>38</v>
      </c>
    </row>
    <row r="68" spans="1:27" ht="13.5" thickBot="1" x14ac:dyDescent="0.25">
      <c r="A68" s="382"/>
      <c r="B68" s="360" t="s">
        <v>39</v>
      </c>
      <c r="C68" s="361"/>
      <c r="D68" s="141">
        <f t="shared" ref="D68:N68" si="16">D61+D65</f>
        <v>191</v>
      </c>
      <c r="E68" s="142">
        <f t="shared" si="16"/>
        <v>39</v>
      </c>
      <c r="F68" s="143">
        <f t="shared" si="16"/>
        <v>0</v>
      </c>
      <c r="G68" s="141">
        <f t="shared" si="16"/>
        <v>0</v>
      </c>
      <c r="H68" s="254">
        <f t="shared" si="16"/>
        <v>0</v>
      </c>
      <c r="I68" s="141">
        <f t="shared" si="16"/>
        <v>0</v>
      </c>
      <c r="J68" s="254">
        <f t="shared" si="16"/>
        <v>0</v>
      </c>
      <c r="K68" s="141">
        <f t="shared" si="16"/>
        <v>26</v>
      </c>
      <c r="L68" s="281">
        <f t="shared" si="16"/>
        <v>0</v>
      </c>
      <c r="M68" s="143">
        <f t="shared" si="16"/>
        <v>5</v>
      </c>
      <c r="N68" s="144">
        <f t="shared" si="16"/>
        <v>165</v>
      </c>
      <c r="O68" s="377"/>
      <c r="P68" s="380"/>
      <c r="Q68" s="145">
        <f>D61</f>
        <v>0</v>
      </c>
      <c r="R68" s="145">
        <f>K61</f>
        <v>0</v>
      </c>
      <c r="S68" s="357"/>
      <c r="T68" s="145">
        <v>0</v>
      </c>
      <c r="U68" s="145">
        <v>0</v>
      </c>
      <c r="V68" s="357"/>
      <c r="W68" s="145">
        <f>D65</f>
        <v>191</v>
      </c>
      <c r="X68" s="145">
        <f>K65</f>
        <v>26</v>
      </c>
      <c r="Y68" s="146">
        <f t="shared" si="14"/>
        <v>191</v>
      </c>
      <c r="Z68" s="146">
        <f t="shared" si="14"/>
        <v>26</v>
      </c>
      <c r="AA68" s="147" t="s">
        <v>40</v>
      </c>
    </row>
    <row r="69" spans="1:27" ht="13.5" thickBot="1" x14ac:dyDescent="0.25">
      <c r="A69" s="371" t="s">
        <v>41</v>
      </c>
      <c r="B69" s="372"/>
      <c r="C69" s="373"/>
      <c r="D69" s="148">
        <f t="shared" ref="D69:N69" si="17">SUM(D66:D68)</f>
        <v>883</v>
      </c>
      <c r="E69" s="149">
        <f t="shared" si="17"/>
        <v>86</v>
      </c>
      <c r="F69" s="150">
        <f t="shared" si="17"/>
        <v>2</v>
      </c>
      <c r="G69" s="148">
        <f t="shared" si="17"/>
        <v>3</v>
      </c>
      <c r="H69" s="255">
        <f t="shared" si="17"/>
        <v>2</v>
      </c>
      <c r="I69" s="148">
        <f t="shared" si="17"/>
        <v>3</v>
      </c>
      <c r="J69" s="255">
        <f t="shared" si="17"/>
        <v>1</v>
      </c>
      <c r="K69" s="148">
        <f t="shared" si="17"/>
        <v>247</v>
      </c>
      <c r="L69" s="282">
        <f t="shared" si="17"/>
        <v>0</v>
      </c>
      <c r="M69" s="258">
        <f t="shared" si="17"/>
        <v>39</v>
      </c>
      <c r="N69" s="151">
        <f t="shared" si="17"/>
        <v>636</v>
      </c>
      <c r="O69" s="152">
        <f>N69+K69</f>
        <v>883</v>
      </c>
      <c r="P69" s="153" t="s">
        <v>42</v>
      </c>
      <c r="Q69" s="154">
        <f>SUM(Q66:Q68)</f>
        <v>299</v>
      </c>
      <c r="R69" s="154">
        <f>SUM(R66:R68)</f>
        <v>147</v>
      </c>
      <c r="S69" s="155"/>
      <c r="T69" s="154">
        <f>SUM(T66:T68)</f>
        <v>84</v>
      </c>
      <c r="U69" s="154">
        <f>SUM(U66:U68)</f>
        <v>62</v>
      </c>
      <c r="V69" s="155"/>
      <c r="W69" s="154">
        <f>SUM(W66:W68)</f>
        <v>500</v>
      </c>
      <c r="X69" s="154"/>
      <c r="Y69" s="154">
        <f>SUM(Y66:Y68)</f>
        <v>883</v>
      </c>
      <c r="Z69" s="154">
        <f>SUM(Z66:Z68)</f>
        <v>247</v>
      </c>
      <c r="AA69" s="156"/>
    </row>
    <row r="70" spans="1:27" ht="12.75" x14ac:dyDescent="0.2">
      <c r="B70" s="157"/>
    </row>
    <row r="71" spans="1:27" ht="12.75" x14ac:dyDescent="0.2">
      <c r="B71" s="157"/>
    </row>
    <row r="72" spans="1:27" ht="12.75" x14ac:dyDescent="0.2">
      <c r="B72" s="157"/>
    </row>
    <row r="73" spans="1:27" ht="12.75" x14ac:dyDescent="0.2">
      <c r="B73" s="157"/>
    </row>
    <row r="74" spans="1:27" ht="12.75" customHeight="1" x14ac:dyDescent="0.2">
      <c r="B74" s="157"/>
    </row>
    <row r="75" spans="1:27" ht="12.75" x14ac:dyDescent="0.2">
      <c r="B75" s="157"/>
      <c r="P75" s="158"/>
    </row>
    <row r="76" spans="1:27" ht="12.75" x14ac:dyDescent="0.2">
      <c r="B76" s="157"/>
    </row>
    <row r="77" spans="1:27" ht="12.75" x14ac:dyDescent="0.2">
      <c r="B77" s="157"/>
    </row>
    <row r="78" spans="1:27" ht="12.75" customHeight="1" x14ac:dyDescent="0.2">
      <c r="B78" s="157"/>
    </row>
    <row r="79" spans="1:27" ht="12.75" customHeight="1" x14ac:dyDescent="0.2">
      <c r="B79" s="157"/>
    </row>
    <row r="80" spans="1:27" ht="12.75" x14ac:dyDescent="0.2">
      <c r="B80" s="157"/>
    </row>
    <row r="81" spans="2:2" ht="12.75" x14ac:dyDescent="0.2">
      <c r="B81" s="157"/>
    </row>
    <row r="82" spans="2:2" ht="12.75" x14ac:dyDescent="0.2">
      <c r="B82" s="157"/>
    </row>
    <row r="83" spans="2:2" ht="12.75" customHeight="1" x14ac:dyDescent="0.2">
      <c r="B83" s="157"/>
    </row>
    <row r="84" spans="2:2" ht="12.75" x14ac:dyDescent="0.2">
      <c r="B84" s="157"/>
    </row>
    <row r="85" spans="2:2" ht="12.75" x14ac:dyDescent="0.2">
      <c r="B85" s="157"/>
    </row>
    <row r="86" spans="2:2" ht="12.75" x14ac:dyDescent="0.2">
      <c r="B86" s="157"/>
    </row>
    <row r="87" spans="2:2" ht="12.75" x14ac:dyDescent="0.2">
      <c r="B87" s="157"/>
    </row>
    <row r="88" spans="2:2" ht="12.75" x14ac:dyDescent="0.2">
      <c r="B88" s="157"/>
    </row>
    <row r="89" spans="2:2" ht="12.75" x14ac:dyDescent="0.2">
      <c r="B89" s="157"/>
    </row>
    <row r="90" spans="2:2" ht="12.75" x14ac:dyDescent="0.2">
      <c r="B90" s="157"/>
    </row>
    <row r="91" spans="2:2" ht="12.75" x14ac:dyDescent="0.2">
      <c r="B91" s="157"/>
    </row>
    <row r="92" spans="2:2" ht="12.75" x14ac:dyDescent="0.2">
      <c r="B92" s="157"/>
    </row>
    <row r="93" spans="2:2" ht="12.75" x14ac:dyDescent="0.2">
      <c r="B93" s="157"/>
    </row>
    <row r="94" spans="2:2" ht="12.75" x14ac:dyDescent="0.2">
      <c r="B94" s="157"/>
    </row>
    <row r="95" spans="2:2" ht="12.75" x14ac:dyDescent="0.2">
      <c r="B95" s="157"/>
    </row>
    <row r="96" spans="2:2" ht="12.75" x14ac:dyDescent="0.2">
      <c r="B96" s="157"/>
    </row>
    <row r="97" spans="2:2" ht="12.75" x14ac:dyDescent="0.2">
      <c r="B97" s="157"/>
    </row>
    <row r="98" spans="2:2" ht="12.75" x14ac:dyDescent="0.2">
      <c r="B98" s="157"/>
    </row>
    <row r="99" spans="2:2" ht="12.75" x14ac:dyDescent="0.2">
      <c r="B99" s="157"/>
    </row>
    <row r="100" spans="2:2" ht="12.75" x14ac:dyDescent="0.2">
      <c r="B100" s="157"/>
    </row>
    <row r="101" spans="2:2" ht="12.75" x14ac:dyDescent="0.2">
      <c r="B101" s="157"/>
    </row>
    <row r="102" spans="2:2" ht="12.75" x14ac:dyDescent="0.2">
      <c r="B102" s="157"/>
    </row>
    <row r="103" spans="2:2" ht="12.75" x14ac:dyDescent="0.2">
      <c r="B103" s="157"/>
    </row>
    <row r="104" spans="2:2" ht="12.75" x14ac:dyDescent="0.2">
      <c r="B104" s="157"/>
    </row>
    <row r="105" spans="2:2" ht="12.75" x14ac:dyDescent="0.2">
      <c r="B105" s="157"/>
    </row>
    <row r="106" spans="2:2" ht="12.75" x14ac:dyDescent="0.2">
      <c r="B106" s="157"/>
    </row>
    <row r="107" spans="2:2" ht="12.75" x14ac:dyDescent="0.2">
      <c r="B107" s="157"/>
    </row>
    <row r="108" spans="2:2" ht="12.75" x14ac:dyDescent="0.2">
      <c r="B108" s="157"/>
    </row>
    <row r="109" spans="2:2" ht="12.75" x14ac:dyDescent="0.2">
      <c r="B109" s="157"/>
    </row>
    <row r="110" spans="2:2" ht="12.75" x14ac:dyDescent="0.2">
      <c r="B110" s="157"/>
    </row>
    <row r="111" spans="2:2" ht="12.75" x14ac:dyDescent="0.2">
      <c r="B111" s="157"/>
    </row>
    <row r="112" spans="2:2" ht="12.75" x14ac:dyDescent="0.2">
      <c r="B112" s="157"/>
    </row>
    <row r="113" spans="2:2" ht="12.75" x14ac:dyDescent="0.2">
      <c r="B113" s="157"/>
    </row>
    <row r="114" spans="2:2" ht="12.75" x14ac:dyDescent="0.2">
      <c r="B114" s="157"/>
    </row>
    <row r="115" spans="2:2" ht="12.75" x14ac:dyDescent="0.2">
      <c r="B115" s="157"/>
    </row>
    <row r="116" spans="2:2" ht="12.75" x14ac:dyDescent="0.2">
      <c r="B116" s="157"/>
    </row>
    <row r="117" spans="2:2" ht="12.75" x14ac:dyDescent="0.2">
      <c r="B117" s="157"/>
    </row>
    <row r="118" spans="2:2" ht="12.75" x14ac:dyDescent="0.2">
      <c r="B118" s="157"/>
    </row>
    <row r="119" spans="2:2" ht="12.75" x14ac:dyDescent="0.2">
      <c r="B119" s="157"/>
    </row>
    <row r="120" spans="2:2" ht="12.75" x14ac:dyDescent="0.2">
      <c r="B120" s="157"/>
    </row>
    <row r="121" spans="2:2" ht="12.75" x14ac:dyDescent="0.2">
      <c r="B121" s="157"/>
    </row>
    <row r="122" spans="2:2" ht="12.75" x14ac:dyDescent="0.2">
      <c r="B122" s="157"/>
    </row>
    <row r="123" spans="2:2" ht="12.75" x14ac:dyDescent="0.2">
      <c r="B123" s="157"/>
    </row>
    <row r="124" spans="2:2" ht="12.75" x14ac:dyDescent="0.2">
      <c r="B124" s="157"/>
    </row>
    <row r="125" spans="2:2" ht="12.75" x14ac:dyDescent="0.2">
      <c r="B125" s="157"/>
    </row>
    <row r="126" spans="2:2" ht="12.75" x14ac:dyDescent="0.2">
      <c r="B126" s="157"/>
    </row>
    <row r="127" spans="2:2" ht="12.75" x14ac:dyDescent="0.2">
      <c r="B127" s="157"/>
    </row>
    <row r="128" spans="2:2" ht="12.75" x14ac:dyDescent="0.2">
      <c r="B128" s="157"/>
    </row>
    <row r="129" spans="2:2" ht="12.75" x14ac:dyDescent="0.2">
      <c r="B129" s="157"/>
    </row>
    <row r="130" spans="2:2" ht="12.75" x14ac:dyDescent="0.2">
      <c r="B130" s="157"/>
    </row>
    <row r="131" spans="2:2" ht="12.75" x14ac:dyDescent="0.2">
      <c r="B131" s="157"/>
    </row>
    <row r="132" spans="2:2" ht="12.75" x14ac:dyDescent="0.2">
      <c r="B132" s="157"/>
    </row>
    <row r="133" spans="2:2" ht="12.75" x14ac:dyDescent="0.2">
      <c r="B133" s="157"/>
    </row>
    <row r="134" spans="2:2" ht="12.75" x14ac:dyDescent="0.2">
      <c r="B134" s="157"/>
    </row>
    <row r="135" spans="2:2" ht="12.75" x14ac:dyDescent="0.2">
      <c r="B135" s="157"/>
    </row>
    <row r="136" spans="2:2" ht="12.75" x14ac:dyDescent="0.2">
      <c r="B136" s="157"/>
    </row>
    <row r="137" spans="2:2" ht="12.75" x14ac:dyDescent="0.2">
      <c r="B137" s="157"/>
    </row>
    <row r="138" spans="2:2" ht="12.75" x14ac:dyDescent="0.2">
      <c r="B138" s="157"/>
    </row>
    <row r="139" spans="2:2" ht="12.75" x14ac:dyDescent="0.2">
      <c r="B139" s="157"/>
    </row>
    <row r="140" spans="2:2" ht="12.75" x14ac:dyDescent="0.2">
      <c r="B140" s="157"/>
    </row>
    <row r="141" spans="2:2" ht="12.75" x14ac:dyDescent="0.2">
      <c r="B141" s="157"/>
    </row>
    <row r="142" spans="2:2" ht="12.75" x14ac:dyDescent="0.2">
      <c r="B142" s="157"/>
    </row>
    <row r="143" spans="2:2" ht="12.75" x14ac:dyDescent="0.2">
      <c r="B143" s="157"/>
    </row>
    <row r="144" spans="2:2" ht="12.75" x14ac:dyDescent="0.2">
      <c r="B144" s="157"/>
    </row>
    <row r="145" spans="2:2" ht="12.75" x14ac:dyDescent="0.2">
      <c r="B145" s="157"/>
    </row>
    <row r="146" spans="2:2" ht="12.75" x14ac:dyDescent="0.2">
      <c r="B146" s="157"/>
    </row>
    <row r="147" spans="2:2" ht="12.75" x14ac:dyDescent="0.2">
      <c r="B147" s="157"/>
    </row>
    <row r="148" spans="2:2" ht="12.75" x14ac:dyDescent="0.2">
      <c r="B148" s="157"/>
    </row>
    <row r="149" spans="2:2" ht="12.75" x14ac:dyDescent="0.2">
      <c r="B149" s="157"/>
    </row>
    <row r="150" spans="2:2" ht="12.75" x14ac:dyDescent="0.2">
      <c r="B150" s="157"/>
    </row>
    <row r="151" spans="2:2" ht="12.75" x14ac:dyDescent="0.2">
      <c r="B151" s="157"/>
    </row>
    <row r="152" spans="2:2" ht="12.75" x14ac:dyDescent="0.2">
      <c r="B152" s="157"/>
    </row>
    <row r="153" spans="2:2" ht="12.75" x14ac:dyDescent="0.2">
      <c r="B153" s="157"/>
    </row>
    <row r="154" spans="2:2" ht="12.75" x14ac:dyDescent="0.2">
      <c r="B154" s="157"/>
    </row>
    <row r="155" spans="2:2" ht="12.75" x14ac:dyDescent="0.2">
      <c r="B155" s="157"/>
    </row>
    <row r="156" spans="2:2" ht="12.75" x14ac:dyDescent="0.2">
      <c r="B156" s="157"/>
    </row>
    <row r="157" spans="2:2" ht="12.75" x14ac:dyDescent="0.2">
      <c r="B157" s="157"/>
    </row>
    <row r="158" spans="2:2" ht="12.75" x14ac:dyDescent="0.2">
      <c r="B158" s="157"/>
    </row>
    <row r="159" spans="2:2" ht="12.75" x14ac:dyDescent="0.2">
      <c r="B159" s="157"/>
    </row>
    <row r="160" spans="2:2" ht="12.75" x14ac:dyDescent="0.2">
      <c r="B160" s="157"/>
    </row>
    <row r="161" spans="2:2" ht="12.75" x14ac:dyDescent="0.2">
      <c r="B161" s="157"/>
    </row>
    <row r="162" spans="2:2" ht="12.75" x14ac:dyDescent="0.2">
      <c r="B162" s="157"/>
    </row>
    <row r="163" spans="2:2" ht="12.75" x14ac:dyDescent="0.2">
      <c r="B163" s="157"/>
    </row>
    <row r="164" spans="2:2" ht="12.75" x14ac:dyDescent="0.2">
      <c r="B164" s="157"/>
    </row>
    <row r="165" spans="2:2" ht="12.75" x14ac:dyDescent="0.2">
      <c r="B165" s="157"/>
    </row>
    <row r="166" spans="2:2" ht="12.75" x14ac:dyDescent="0.2">
      <c r="B166" s="157"/>
    </row>
    <row r="167" spans="2:2" ht="12.75" x14ac:dyDescent="0.2">
      <c r="B167" s="157"/>
    </row>
    <row r="168" spans="2:2" ht="12.75" x14ac:dyDescent="0.2">
      <c r="B168" s="157"/>
    </row>
    <row r="169" spans="2:2" ht="12.75" x14ac:dyDescent="0.2">
      <c r="B169" s="157"/>
    </row>
    <row r="170" spans="2:2" ht="12.75" x14ac:dyDescent="0.2">
      <c r="B170" s="157"/>
    </row>
    <row r="171" spans="2:2" ht="12.75" x14ac:dyDescent="0.2">
      <c r="B171" s="157"/>
    </row>
    <row r="172" spans="2:2" ht="12.75" x14ac:dyDescent="0.2">
      <c r="B172" s="157"/>
    </row>
    <row r="173" spans="2:2" ht="12.75" x14ac:dyDescent="0.2">
      <c r="B173" s="157"/>
    </row>
    <row r="174" spans="2:2" ht="12.75" x14ac:dyDescent="0.2">
      <c r="B174" s="157"/>
    </row>
    <row r="175" spans="2:2" ht="12.75" x14ac:dyDescent="0.2">
      <c r="B175" s="157"/>
    </row>
    <row r="176" spans="2:2" ht="12.75" x14ac:dyDescent="0.2">
      <c r="B176" s="157"/>
    </row>
    <row r="177" spans="2:2" ht="12.75" x14ac:dyDescent="0.2">
      <c r="B177" s="157"/>
    </row>
    <row r="178" spans="2:2" ht="12.75" x14ac:dyDescent="0.2">
      <c r="B178" s="157"/>
    </row>
    <row r="179" spans="2:2" ht="12.75" x14ac:dyDescent="0.2">
      <c r="B179" s="157"/>
    </row>
    <row r="180" spans="2:2" ht="12.75" x14ac:dyDescent="0.2">
      <c r="B180" s="157"/>
    </row>
    <row r="181" spans="2:2" ht="12.75" x14ac:dyDescent="0.2">
      <c r="B181" s="157"/>
    </row>
    <row r="182" spans="2:2" ht="12.75" x14ac:dyDescent="0.2">
      <c r="B182" s="157"/>
    </row>
    <row r="183" spans="2:2" ht="12.75" x14ac:dyDescent="0.2">
      <c r="B183" s="157"/>
    </row>
    <row r="184" spans="2:2" ht="12.75" x14ac:dyDescent="0.2">
      <c r="B184" s="157"/>
    </row>
    <row r="185" spans="2:2" ht="12.75" x14ac:dyDescent="0.2">
      <c r="B185" s="157"/>
    </row>
    <row r="186" spans="2:2" ht="12.75" x14ac:dyDescent="0.2">
      <c r="B186" s="157"/>
    </row>
    <row r="187" spans="2:2" ht="12.75" x14ac:dyDescent="0.2">
      <c r="B187" s="157"/>
    </row>
    <row r="188" spans="2:2" ht="12.75" x14ac:dyDescent="0.2">
      <c r="B188" s="157"/>
    </row>
    <row r="189" spans="2:2" ht="12.75" x14ac:dyDescent="0.2">
      <c r="B189" s="157"/>
    </row>
    <row r="190" spans="2:2" ht="12.75" x14ac:dyDescent="0.2">
      <c r="B190" s="157"/>
    </row>
    <row r="191" spans="2:2" ht="12.75" x14ac:dyDescent="0.2">
      <c r="B191" s="157"/>
    </row>
    <row r="192" spans="2:2" ht="12.75" x14ac:dyDescent="0.2">
      <c r="B192" s="157"/>
    </row>
    <row r="193" spans="2:2" ht="12.75" x14ac:dyDescent="0.2">
      <c r="B193" s="157"/>
    </row>
    <row r="194" spans="2:2" ht="12.75" x14ac:dyDescent="0.2">
      <c r="B194" s="157"/>
    </row>
    <row r="195" spans="2:2" ht="12.75" x14ac:dyDescent="0.2">
      <c r="B195" s="157"/>
    </row>
    <row r="196" spans="2:2" ht="12.75" x14ac:dyDescent="0.2">
      <c r="B196" s="157"/>
    </row>
    <row r="197" spans="2:2" ht="12.75" x14ac:dyDescent="0.2">
      <c r="B197" s="157"/>
    </row>
    <row r="198" spans="2:2" ht="12.75" x14ac:dyDescent="0.2">
      <c r="B198" s="157"/>
    </row>
    <row r="199" spans="2:2" ht="12.75" x14ac:dyDescent="0.2">
      <c r="B199" s="157"/>
    </row>
    <row r="200" spans="2:2" ht="12.75" x14ac:dyDescent="0.2">
      <c r="B200" s="157"/>
    </row>
    <row r="201" spans="2:2" ht="12.75" x14ac:dyDescent="0.2">
      <c r="B201" s="157"/>
    </row>
    <row r="202" spans="2:2" ht="12.75" x14ac:dyDescent="0.2">
      <c r="B202" s="157"/>
    </row>
    <row r="203" spans="2:2" ht="12.75" x14ac:dyDescent="0.2">
      <c r="B203" s="157"/>
    </row>
    <row r="204" spans="2:2" ht="12.75" x14ac:dyDescent="0.2">
      <c r="B204" s="157"/>
    </row>
    <row r="205" spans="2:2" ht="12.75" x14ac:dyDescent="0.2">
      <c r="B205" s="157"/>
    </row>
    <row r="206" spans="2:2" ht="12.75" x14ac:dyDescent="0.2">
      <c r="B206" s="157"/>
    </row>
    <row r="207" spans="2:2" ht="12.75" x14ac:dyDescent="0.2">
      <c r="B207" s="157"/>
    </row>
    <row r="208" spans="2:2" ht="12.75" x14ac:dyDescent="0.2">
      <c r="B208" s="157"/>
    </row>
    <row r="209" spans="2:2" ht="12.75" x14ac:dyDescent="0.2">
      <c r="B209" s="157"/>
    </row>
    <row r="210" spans="2:2" ht="12.75" x14ac:dyDescent="0.2">
      <c r="B210" s="157"/>
    </row>
    <row r="211" spans="2:2" ht="12.75" x14ac:dyDescent="0.2">
      <c r="B211" s="157"/>
    </row>
    <row r="212" spans="2:2" ht="12.75" x14ac:dyDescent="0.2">
      <c r="B212" s="157"/>
    </row>
    <row r="213" spans="2:2" ht="12.75" x14ac:dyDescent="0.2">
      <c r="B213" s="157"/>
    </row>
    <row r="214" spans="2:2" ht="12.75" x14ac:dyDescent="0.2">
      <c r="B214" s="157"/>
    </row>
    <row r="215" spans="2:2" ht="12.75" x14ac:dyDescent="0.2">
      <c r="B215" s="157"/>
    </row>
    <row r="216" spans="2:2" ht="12.75" x14ac:dyDescent="0.2">
      <c r="B216" s="157"/>
    </row>
    <row r="217" spans="2:2" ht="12.75" x14ac:dyDescent="0.2">
      <c r="B217" s="157"/>
    </row>
    <row r="218" spans="2:2" ht="12.75" x14ac:dyDescent="0.2">
      <c r="B218" s="157"/>
    </row>
    <row r="219" spans="2:2" ht="12.75" x14ac:dyDescent="0.2">
      <c r="B219" s="157"/>
    </row>
    <row r="220" spans="2:2" ht="12.75" x14ac:dyDescent="0.2">
      <c r="B220" s="157"/>
    </row>
    <row r="221" spans="2:2" ht="12.75" x14ac:dyDescent="0.2">
      <c r="B221" s="157"/>
    </row>
    <row r="222" spans="2:2" ht="12.75" x14ac:dyDescent="0.2">
      <c r="B222" s="157"/>
    </row>
    <row r="223" spans="2:2" ht="12.75" x14ac:dyDescent="0.2">
      <c r="B223" s="157"/>
    </row>
    <row r="224" spans="2:2" ht="12.75" x14ac:dyDescent="0.2">
      <c r="B224" s="157"/>
    </row>
    <row r="225" spans="2:2" ht="12.75" x14ac:dyDescent="0.2">
      <c r="B225" s="157"/>
    </row>
    <row r="226" spans="2:2" ht="12.75" x14ac:dyDescent="0.2">
      <c r="B226" s="157"/>
    </row>
    <row r="227" spans="2:2" ht="12.75" x14ac:dyDescent="0.2">
      <c r="B227" s="157"/>
    </row>
    <row r="228" spans="2:2" ht="12.75" x14ac:dyDescent="0.2">
      <c r="B228" s="157"/>
    </row>
    <row r="229" spans="2:2" ht="12.75" x14ac:dyDescent="0.2">
      <c r="B229" s="157"/>
    </row>
    <row r="230" spans="2:2" ht="12.75" x14ac:dyDescent="0.2">
      <c r="B230" s="157"/>
    </row>
    <row r="231" spans="2:2" ht="12.75" x14ac:dyDescent="0.2">
      <c r="B231" s="157"/>
    </row>
    <row r="232" spans="2:2" ht="12.75" x14ac:dyDescent="0.2">
      <c r="B232" s="157"/>
    </row>
    <row r="233" spans="2:2" ht="12.75" x14ac:dyDescent="0.2">
      <c r="B233" s="157"/>
    </row>
    <row r="234" spans="2:2" ht="12.75" x14ac:dyDescent="0.2">
      <c r="B234" s="157"/>
    </row>
    <row r="235" spans="2:2" ht="12.75" x14ac:dyDescent="0.2">
      <c r="B235" s="157"/>
    </row>
    <row r="236" spans="2:2" ht="12.75" x14ac:dyDescent="0.2">
      <c r="B236" s="157"/>
    </row>
    <row r="237" spans="2:2" ht="12.75" x14ac:dyDescent="0.2">
      <c r="B237" s="157"/>
    </row>
    <row r="238" spans="2:2" ht="12.75" x14ac:dyDescent="0.2">
      <c r="B238" s="157"/>
    </row>
    <row r="239" spans="2:2" ht="12.75" x14ac:dyDescent="0.2">
      <c r="B239" s="157"/>
    </row>
    <row r="240" spans="2:2" ht="12.75" x14ac:dyDescent="0.2">
      <c r="B240" s="157"/>
    </row>
    <row r="241" spans="2:2" ht="12.75" x14ac:dyDescent="0.2">
      <c r="B241" s="157"/>
    </row>
    <row r="242" spans="2:2" ht="12.75" x14ac:dyDescent="0.2">
      <c r="B242" s="157"/>
    </row>
    <row r="243" spans="2:2" ht="12.75" x14ac:dyDescent="0.2">
      <c r="B243" s="157"/>
    </row>
    <row r="244" spans="2:2" ht="12.75" x14ac:dyDescent="0.2">
      <c r="B244" s="157"/>
    </row>
    <row r="245" spans="2:2" ht="12.75" x14ac:dyDescent="0.2">
      <c r="B245" s="157"/>
    </row>
    <row r="246" spans="2:2" ht="12.75" x14ac:dyDescent="0.2">
      <c r="B246" s="157"/>
    </row>
    <row r="247" spans="2:2" ht="12.75" x14ac:dyDescent="0.2">
      <c r="B247" s="157"/>
    </row>
    <row r="248" spans="2:2" ht="12.75" x14ac:dyDescent="0.2">
      <c r="B248" s="157"/>
    </row>
    <row r="249" spans="2:2" ht="12.75" x14ac:dyDescent="0.2">
      <c r="B249" s="157"/>
    </row>
    <row r="250" spans="2:2" ht="12.75" x14ac:dyDescent="0.2">
      <c r="B250" s="157"/>
    </row>
    <row r="251" spans="2:2" ht="12.75" x14ac:dyDescent="0.2">
      <c r="B251" s="157"/>
    </row>
    <row r="252" spans="2:2" ht="12.75" x14ac:dyDescent="0.2">
      <c r="B252" s="157"/>
    </row>
    <row r="253" spans="2:2" ht="12.75" x14ac:dyDescent="0.2">
      <c r="B253" s="157"/>
    </row>
    <row r="254" spans="2:2" ht="12.75" x14ac:dyDescent="0.2">
      <c r="B254" s="157"/>
    </row>
    <row r="255" spans="2:2" ht="12.75" x14ac:dyDescent="0.2">
      <c r="B255" s="157"/>
    </row>
    <row r="256" spans="2:2" ht="12.75" x14ac:dyDescent="0.2">
      <c r="B256" s="157"/>
    </row>
    <row r="257" spans="2:2" ht="12.75" x14ac:dyDescent="0.2">
      <c r="B257" s="157"/>
    </row>
    <row r="258" spans="2:2" ht="12.75" x14ac:dyDescent="0.2">
      <c r="B258" s="157"/>
    </row>
    <row r="259" spans="2:2" ht="12.75" x14ac:dyDescent="0.2">
      <c r="B259" s="157"/>
    </row>
    <row r="260" spans="2:2" ht="12.75" x14ac:dyDescent="0.2">
      <c r="B260" s="157"/>
    </row>
    <row r="261" spans="2:2" ht="12.75" x14ac:dyDescent="0.2">
      <c r="B261" s="157"/>
    </row>
    <row r="262" spans="2:2" ht="12.75" x14ac:dyDescent="0.2">
      <c r="B262" s="157"/>
    </row>
    <row r="263" spans="2:2" ht="12.75" x14ac:dyDescent="0.2">
      <c r="B263" s="157"/>
    </row>
    <row r="264" spans="2:2" ht="12.75" x14ac:dyDescent="0.2">
      <c r="B264" s="157"/>
    </row>
    <row r="265" spans="2:2" ht="12.75" x14ac:dyDescent="0.2">
      <c r="B265" s="157"/>
    </row>
    <row r="266" spans="2:2" ht="12.75" x14ac:dyDescent="0.2">
      <c r="B266" s="157"/>
    </row>
    <row r="267" spans="2:2" ht="12.75" x14ac:dyDescent="0.2">
      <c r="B267" s="157"/>
    </row>
    <row r="268" spans="2:2" ht="12.75" x14ac:dyDescent="0.2">
      <c r="B268" s="157"/>
    </row>
    <row r="269" spans="2:2" ht="12.75" x14ac:dyDescent="0.2">
      <c r="B269" s="157"/>
    </row>
    <row r="270" spans="2:2" ht="12.75" x14ac:dyDescent="0.2">
      <c r="B270" s="157"/>
    </row>
    <row r="271" spans="2:2" ht="12.75" x14ac:dyDescent="0.2">
      <c r="B271" s="157"/>
    </row>
    <row r="272" spans="2:2" ht="12.75" x14ac:dyDescent="0.2">
      <c r="B272" s="157"/>
    </row>
    <row r="273" spans="2:2" ht="12.75" x14ac:dyDescent="0.2">
      <c r="B273" s="157"/>
    </row>
    <row r="274" spans="2:2" ht="12.75" x14ac:dyDescent="0.2">
      <c r="B274" s="157"/>
    </row>
    <row r="275" spans="2:2" ht="12.75" x14ac:dyDescent="0.2">
      <c r="B275" s="157"/>
    </row>
    <row r="276" spans="2:2" ht="12.75" x14ac:dyDescent="0.2">
      <c r="B276" s="157"/>
    </row>
    <row r="277" spans="2:2" ht="12.75" x14ac:dyDescent="0.2">
      <c r="B277" s="157"/>
    </row>
    <row r="278" spans="2:2" ht="12.75" x14ac:dyDescent="0.2">
      <c r="B278" s="157"/>
    </row>
    <row r="279" spans="2:2" ht="12.75" x14ac:dyDescent="0.2">
      <c r="B279" s="157"/>
    </row>
    <row r="280" spans="2:2" ht="12.75" x14ac:dyDescent="0.2">
      <c r="B280" s="157"/>
    </row>
    <row r="281" spans="2:2" ht="12.75" x14ac:dyDescent="0.2">
      <c r="B281" s="157"/>
    </row>
    <row r="282" spans="2:2" ht="12.75" x14ac:dyDescent="0.2">
      <c r="B282" s="157"/>
    </row>
    <row r="283" spans="2:2" ht="12.75" x14ac:dyDescent="0.2">
      <c r="B283" s="157"/>
    </row>
    <row r="284" spans="2:2" ht="12.75" x14ac:dyDescent="0.2">
      <c r="B284" s="157"/>
    </row>
    <row r="285" spans="2:2" ht="12.75" x14ac:dyDescent="0.2">
      <c r="B285" s="157"/>
    </row>
    <row r="286" spans="2:2" ht="12.75" x14ac:dyDescent="0.2">
      <c r="B286" s="157"/>
    </row>
    <row r="287" spans="2:2" ht="12.75" x14ac:dyDescent="0.2">
      <c r="B287" s="157"/>
    </row>
    <row r="288" spans="2:2" ht="12.75" x14ac:dyDescent="0.2">
      <c r="B288" s="157"/>
    </row>
    <row r="289" spans="2:2" ht="12.75" x14ac:dyDescent="0.2">
      <c r="B289" s="157"/>
    </row>
    <row r="290" spans="2:2" ht="12.75" x14ac:dyDescent="0.2">
      <c r="B290" s="157"/>
    </row>
    <row r="291" spans="2:2" ht="12.75" x14ac:dyDescent="0.2">
      <c r="B291" s="157"/>
    </row>
    <row r="292" spans="2:2" ht="12.75" x14ac:dyDescent="0.2">
      <c r="B292" s="157"/>
    </row>
    <row r="293" spans="2:2" ht="12.75" x14ac:dyDescent="0.2">
      <c r="B293" s="157"/>
    </row>
    <row r="294" spans="2:2" ht="12.75" x14ac:dyDescent="0.2">
      <c r="B294" s="157"/>
    </row>
    <row r="295" spans="2:2" ht="12.75" x14ac:dyDescent="0.2">
      <c r="B295" s="157"/>
    </row>
    <row r="296" spans="2:2" ht="12.75" x14ac:dyDescent="0.2">
      <c r="B296" s="157"/>
    </row>
    <row r="297" spans="2:2" ht="12.75" x14ac:dyDescent="0.2">
      <c r="B297" s="157"/>
    </row>
    <row r="298" spans="2:2" ht="12.75" x14ac:dyDescent="0.2">
      <c r="B298" s="157"/>
    </row>
    <row r="299" spans="2:2" ht="12.75" x14ac:dyDescent="0.2">
      <c r="B299" s="157"/>
    </row>
    <row r="300" spans="2:2" ht="12.75" x14ac:dyDescent="0.2">
      <c r="B300" s="157"/>
    </row>
    <row r="301" spans="2:2" ht="12.75" x14ac:dyDescent="0.2">
      <c r="B301" s="157"/>
    </row>
    <row r="302" spans="2:2" ht="12.75" x14ac:dyDescent="0.2">
      <c r="B302" s="157"/>
    </row>
    <row r="303" spans="2:2" ht="12.75" x14ac:dyDescent="0.2">
      <c r="B303" s="157"/>
    </row>
    <row r="304" spans="2:2" ht="12.75" x14ac:dyDescent="0.2">
      <c r="B304" s="157"/>
    </row>
    <row r="305" spans="2:2" ht="12.75" x14ac:dyDescent="0.2">
      <c r="B305" s="157"/>
    </row>
    <row r="306" spans="2:2" ht="12.75" x14ac:dyDescent="0.2">
      <c r="B306" s="157"/>
    </row>
    <row r="307" spans="2:2" ht="12.75" x14ac:dyDescent="0.2">
      <c r="B307" s="157"/>
    </row>
    <row r="308" spans="2:2" ht="12.75" x14ac:dyDescent="0.2">
      <c r="B308" s="157"/>
    </row>
    <row r="309" spans="2:2" ht="12.75" x14ac:dyDescent="0.2">
      <c r="B309" s="157"/>
    </row>
    <row r="310" spans="2:2" ht="12.75" x14ac:dyDescent="0.2">
      <c r="B310" s="157"/>
    </row>
    <row r="311" spans="2:2" ht="12.75" x14ac:dyDescent="0.2">
      <c r="B311" s="157"/>
    </row>
    <row r="312" spans="2:2" ht="12.75" x14ac:dyDescent="0.2">
      <c r="B312" s="157"/>
    </row>
    <row r="313" spans="2:2" ht="12.75" x14ac:dyDescent="0.2">
      <c r="B313" s="157"/>
    </row>
    <row r="314" spans="2:2" ht="12.75" x14ac:dyDescent="0.2">
      <c r="B314" s="157"/>
    </row>
    <row r="315" spans="2:2" ht="12.75" x14ac:dyDescent="0.2">
      <c r="B315" s="157"/>
    </row>
    <row r="316" spans="2:2" ht="12.75" x14ac:dyDescent="0.2">
      <c r="B316" s="157"/>
    </row>
    <row r="317" spans="2:2" ht="12.75" x14ac:dyDescent="0.2">
      <c r="B317" s="157"/>
    </row>
    <row r="318" spans="2:2" ht="12.75" x14ac:dyDescent="0.2">
      <c r="B318" s="157"/>
    </row>
    <row r="319" spans="2:2" ht="12.75" x14ac:dyDescent="0.2">
      <c r="B319" s="157"/>
    </row>
    <row r="320" spans="2:2" ht="12.75" x14ac:dyDescent="0.2">
      <c r="B320" s="157"/>
    </row>
    <row r="321" spans="2:2" ht="12.75" x14ac:dyDescent="0.2">
      <c r="B321" s="157"/>
    </row>
    <row r="322" spans="2:2" ht="12.75" x14ac:dyDescent="0.2">
      <c r="B322" s="157"/>
    </row>
    <row r="323" spans="2:2" ht="12.75" x14ac:dyDescent="0.2">
      <c r="B323" s="157"/>
    </row>
    <row r="324" spans="2:2" ht="12.75" x14ac:dyDescent="0.2">
      <c r="B324" s="157"/>
    </row>
    <row r="325" spans="2:2" ht="12.75" x14ac:dyDescent="0.2">
      <c r="B325" s="157"/>
    </row>
    <row r="326" spans="2:2" ht="12.75" x14ac:dyDescent="0.2">
      <c r="B326" s="157"/>
    </row>
    <row r="327" spans="2:2" ht="12.75" x14ac:dyDescent="0.2">
      <c r="B327" s="157"/>
    </row>
    <row r="328" spans="2:2" ht="12.75" x14ac:dyDescent="0.2">
      <c r="B328" s="157"/>
    </row>
    <row r="329" spans="2:2" ht="12.75" x14ac:dyDescent="0.2">
      <c r="B329" s="157"/>
    </row>
    <row r="330" spans="2:2" ht="12.75" x14ac:dyDescent="0.2">
      <c r="B330" s="157"/>
    </row>
    <row r="331" spans="2:2" ht="12.75" x14ac:dyDescent="0.2">
      <c r="B331" s="157"/>
    </row>
    <row r="332" spans="2:2" ht="12.75" x14ac:dyDescent="0.2">
      <c r="B332" s="157"/>
    </row>
    <row r="333" spans="2:2" ht="12.75" x14ac:dyDescent="0.2">
      <c r="B333" s="157"/>
    </row>
    <row r="334" spans="2:2" ht="12.75" x14ac:dyDescent="0.2">
      <c r="B334" s="157"/>
    </row>
    <row r="335" spans="2:2" ht="12.75" x14ac:dyDescent="0.2">
      <c r="B335" s="157"/>
    </row>
    <row r="336" spans="2:2" ht="12.75" x14ac:dyDescent="0.2">
      <c r="B336" s="157"/>
    </row>
    <row r="337" spans="2:2" ht="12.75" x14ac:dyDescent="0.2">
      <c r="B337" s="157"/>
    </row>
    <row r="338" spans="2:2" ht="12.75" x14ac:dyDescent="0.2">
      <c r="B338" s="157"/>
    </row>
    <row r="339" spans="2:2" ht="12.75" x14ac:dyDescent="0.2">
      <c r="B339" s="157"/>
    </row>
    <row r="340" spans="2:2" ht="12.75" x14ac:dyDescent="0.2">
      <c r="B340" s="157"/>
    </row>
    <row r="341" spans="2:2" ht="12.75" x14ac:dyDescent="0.2">
      <c r="B341" s="157"/>
    </row>
    <row r="342" spans="2:2" ht="12.75" x14ac:dyDescent="0.2">
      <c r="B342" s="157"/>
    </row>
    <row r="343" spans="2:2" ht="12.75" x14ac:dyDescent="0.2">
      <c r="B343" s="157"/>
    </row>
    <row r="344" spans="2:2" ht="12.75" x14ac:dyDescent="0.2">
      <c r="B344" s="157"/>
    </row>
    <row r="345" spans="2:2" ht="12.75" x14ac:dyDescent="0.2">
      <c r="B345" s="157"/>
    </row>
    <row r="346" spans="2:2" ht="12.75" x14ac:dyDescent="0.2">
      <c r="B346" s="157"/>
    </row>
    <row r="347" spans="2:2" ht="12.75" x14ac:dyDescent="0.2">
      <c r="B347" s="157"/>
    </row>
    <row r="348" spans="2:2" ht="12.75" x14ac:dyDescent="0.2">
      <c r="B348" s="157"/>
    </row>
    <row r="349" spans="2:2" ht="12.75" x14ac:dyDescent="0.2">
      <c r="B349" s="157"/>
    </row>
    <row r="350" spans="2:2" ht="12.75" x14ac:dyDescent="0.2">
      <c r="B350" s="157"/>
    </row>
    <row r="351" spans="2:2" ht="12.75" x14ac:dyDescent="0.2">
      <c r="B351" s="157"/>
    </row>
    <row r="352" spans="2:2" ht="12.75" x14ac:dyDescent="0.2">
      <c r="B352" s="157"/>
    </row>
    <row r="353" spans="2:2" ht="12.75" x14ac:dyDescent="0.2">
      <c r="B353" s="157"/>
    </row>
    <row r="354" spans="2:2" ht="12.75" x14ac:dyDescent="0.2">
      <c r="B354" s="157"/>
    </row>
    <row r="355" spans="2:2" ht="12.75" x14ac:dyDescent="0.2">
      <c r="B355" s="157"/>
    </row>
    <row r="356" spans="2:2" ht="12.75" x14ac:dyDescent="0.2">
      <c r="B356" s="157"/>
    </row>
    <row r="357" spans="2:2" ht="12.75" x14ac:dyDescent="0.2">
      <c r="B357" s="157"/>
    </row>
    <row r="358" spans="2:2" ht="12.75" x14ac:dyDescent="0.2">
      <c r="B358" s="157"/>
    </row>
    <row r="359" spans="2:2" ht="12.75" x14ac:dyDescent="0.2">
      <c r="B359" s="157"/>
    </row>
    <row r="360" spans="2:2" ht="12.75" x14ac:dyDescent="0.2">
      <c r="B360" s="157"/>
    </row>
    <row r="361" spans="2:2" ht="12.75" x14ac:dyDescent="0.2">
      <c r="B361" s="157"/>
    </row>
    <row r="362" spans="2:2" ht="12.75" x14ac:dyDescent="0.2">
      <c r="B362" s="157"/>
    </row>
    <row r="363" spans="2:2" ht="12.75" x14ac:dyDescent="0.2">
      <c r="B363" s="157"/>
    </row>
    <row r="364" spans="2:2" ht="12.75" x14ac:dyDescent="0.2">
      <c r="B364" s="157"/>
    </row>
    <row r="365" spans="2:2" ht="12.75" x14ac:dyDescent="0.2">
      <c r="B365" s="157"/>
    </row>
    <row r="366" spans="2:2" ht="12.75" x14ac:dyDescent="0.2">
      <c r="B366" s="157"/>
    </row>
    <row r="367" spans="2:2" ht="12.75" x14ac:dyDescent="0.2">
      <c r="B367" s="157"/>
    </row>
    <row r="368" spans="2:2" ht="12.75" x14ac:dyDescent="0.2">
      <c r="B368" s="157"/>
    </row>
    <row r="369" spans="2:2" ht="12.75" x14ac:dyDescent="0.2">
      <c r="B369" s="157"/>
    </row>
    <row r="370" spans="2:2" ht="12.75" x14ac:dyDescent="0.2">
      <c r="B370" s="157"/>
    </row>
    <row r="371" spans="2:2" ht="12.75" x14ac:dyDescent="0.2">
      <c r="B371" s="157"/>
    </row>
    <row r="372" spans="2:2" ht="12.75" x14ac:dyDescent="0.2">
      <c r="B372" s="157"/>
    </row>
    <row r="373" spans="2:2" ht="12.75" x14ac:dyDescent="0.2">
      <c r="B373" s="157"/>
    </row>
    <row r="374" spans="2:2" ht="12.75" x14ac:dyDescent="0.2">
      <c r="B374" s="157"/>
    </row>
    <row r="375" spans="2:2" ht="12.75" x14ac:dyDescent="0.2">
      <c r="B375" s="157"/>
    </row>
    <row r="376" spans="2:2" ht="12.75" x14ac:dyDescent="0.2">
      <c r="B376" s="157"/>
    </row>
    <row r="377" spans="2:2" ht="12.75" x14ac:dyDescent="0.2">
      <c r="B377" s="157"/>
    </row>
    <row r="378" spans="2:2" ht="12.75" x14ac:dyDescent="0.2">
      <c r="B378" s="157"/>
    </row>
    <row r="379" spans="2:2" ht="12.75" x14ac:dyDescent="0.2">
      <c r="B379" s="157"/>
    </row>
    <row r="380" spans="2:2" ht="12.75" x14ac:dyDescent="0.2">
      <c r="B380" s="157"/>
    </row>
    <row r="381" spans="2:2" ht="12.75" x14ac:dyDescent="0.2">
      <c r="B381" s="157"/>
    </row>
    <row r="382" spans="2:2" ht="12.75" x14ac:dyDescent="0.2">
      <c r="B382" s="157"/>
    </row>
    <row r="383" spans="2:2" ht="12.75" x14ac:dyDescent="0.2">
      <c r="B383" s="157"/>
    </row>
    <row r="384" spans="2:2" ht="12.75" x14ac:dyDescent="0.2">
      <c r="B384" s="157"/>
    </row>
    <row r="385" spans="2:2" ht="12.75" x14ac:dyDescent="0.2">
      <c r="B385" s="157"/>
    </row>
    <row r="386" spans="2:2" ht="12.75" x14ac:dyDescent="0.2">
      <c r="B386" s="157"/>
    </row>
    <row r="387" spans="2:2" ht="12.75" x14ac:dyDescent="0.2">
      <c r="B387" s="157"/>
    </row>
    <row r="388" spans="2:2" ht="12.75" x14ac:dyDescent="0.2">
      <c r="B388" s="157"/>
    </row>
    <row r="389" spans="2:2" ht="12.75" x14ac:dyDescent="0.2">
      <c r="B389" s="157"/>
    </row>
    <row r="390" spans="2:2" ht="12.75" x14ac:dyDescent="0.2">
      <c r="B390" s="157"/>
    </row>
    <row r="391" spans="2:2" ht="12.75" x14ac:dyDescent="0.2">
      <c r="B391" s="157"/>
    </row>
    <row r="392" spans="2:2" ht="12.75" x14ac:dyDescent="0.2">
      <c r="B392" s="157"/>
    </row>
    <row r="393" spans="2:2" ht="12.75" x14ac:dyDescent="0.2">
      <c r="B393" s="157"/>
    </row>
    <row r="394" spans="2:2" ht="12.75" x14ac:dyDescent="0.2">
      <c r="B394" s="157"/>
    </row>
    <row r="395" spans="2:2" ht="12.75" x14ac:dyDescent="0.2">
      <c r="B395" s="157"/>
    </row>
    <row r="396" spans="2:2" ht="12.75" x14ac:dyDescent="0.2">
      <c r="B396" s="157"/>
    </row>
    <row r="397" spans="2:2" ht="12.75" x14ac:dyDescent="0.2">
      <c r="B397" s="157"/>
    </row>
    <row r="398" spans="2:2" ht="12.75" x14ac:dyDescent="0.2">
      <c r="B398" s="157"/>
    </row>
    <row r="399" spans="2:2" ht="12.75" x14ac:dyDescent="0.2">
      <c r="B399" s="157"/>
    </row>
    <row r="400" spans="2:2" ht="12.75" x14ac:dyDescent="0.2">
      <c r="B400" s="157"/>
    </row>
    <row r="401" spans="2:2" ht="12.75" x14ac:dyDescent="0.2">
      <c r="B401" s="157"/>
    </row>
    <row r="402" spans="2:2" ht="12.75" x14ac:dyDescent="0.2">
      <c r="B402" s="157"/>
    </row>
    <row r="403" spans="2:2" ht="12.75" x14ac:dyDescent="0.2">
      <c r="B403" s="157"/>
    </row>
    <row r="404" spans="2:2" ht="12.75" x14ac:dyDescent="0.2">
      <c r="B404" s="157"/>
    </row>
    <row r="405" spans="2:2" ht="12.75" x14ac:dyDescent="0.2">
      <c r="B405" s="157"/>
    </row>
    <row r="406" spans="2:2" ht="12.75" x14ac:dyDescent="0.2">
      <c r="B406" s="157"/>
    </row>
    <row r="407" spans="2:2" ht="12.75" x14ac:dyDescent="0.2">
      <c r="B407" s="157"/>
    </row>
    <row r="408" spans="2:2" ht="12.75" x14ac:dyDescent="0.2">
      <c r="B408" s="157"/>
    </row>
    <row r="409" spans="2:2" ht="12.75" x14ac:dyDescent="0.2">
      <c r="B409" s="157"/>
    </row>
    <row r="410" spans="2:2" ht="12.75" x14ac:dyDescent="0.2">
      <c r="B410" s="157"/>
    </row>
    <row r="411" spans="2:2" ht="12.75" x14ac:dyDescent="0.2">
      <c r="B411" s="157"/>
    </row>
    <row r="412" spans="2:2" ht="12.75" x14ac:dyDescent="0.2">
      <c r="B412" s="157"/>
    </row>
    <row r="413" spans="2:2" ht="12.75" x14ac:dyDescent="0.2">
      <c r="B413" s="157"/>
    </row>
    <row r="414" spans="2:2" ht="12.75" x14ac:dyDescent="0.2">
      <c r="B414" s="157"/>
    </row>
    <row r="415" spans="2:2" ht="12.75" x14ac:dyDescent="0.2">
      <c r="B415" s="157"/>
    </row>
    <row r="416" spans="2:2" ht="12.75" x14ac:dyDescent="0.2">
      <c r="B416" s="157"/>
    </row>
    <row r="417" spans="2:2" ht="12.75" x14ac:dyDescent="0.2">
      <c r="B417" s="157"/>
    </row>
    <row r="418" spans="2:2" ht="12.75" x14ac:dyDescent="0.2">
      <c r="B418" s="157"/>
    </row>
    <row r="419" spans="2:2" ht="12.75" x14ac:dyDescent="0.2">
      <c r="B419" s="157"/>
    </row>
    <row r="420" spans="2:2" ht="12.75" x14ac:dyDescent="0.2">
      <c r="B420" s="157"/>
    </row>
    <row r="421" spans="2:2" ht="12.75" x14ac:dyDescent="0.2">
      <c r="B421" s="157"/>
    </row>
    <row r="422" spans="2:2" ht="12.75" x14ac:dyDescent="0.2">
      <c r="B422" s="157"/>
    </row>
    <row r="423" spans="2:2" ht="12.75" x14ac:dyDescent="0.2">
      <c r="B423" s="157"/>
    </row>
    <row r="424" spans="2:2" ht="12.75" x14ac:dyDescent="0.2">
      <c r="B424" s="157"/>
    </row>
    <row r="425" spans="2:2" ht="12.75" x14ac:dyDescent="0.2">
      <c r="B425" s="157"/>
    </row>
    <row r="426" spans="2:2" ht="12.75" x14ac:dyDescent="0.2">
      <c r="B426" s="157"/>
    </row>
    <row r="427" spans="2:2" ht="12.75" x14ac:dyDescent="0.2">
      <c r="B427" s="157"/>
    </row>
    <row r="428" spans="2:2" ht="12.75" x14ac:dyDescent="0.2">
      <c r="B428" s="157"/>
    </row>
    <row r="429" spans="2:2" ht="12.75" x14ac:dyDescent="0.2">
      <c r="B429" s="157"/>
    </row>
    <row r="430" spans="2:2" ht="12.75" x14ac:dyDescent="0.2">
      <c r="B430" s="157"/>
    </row>
    <row r="431" spans="2:2" ht="12.75" x14ac:dyDescent="0.2">
      <c r="B431" s="157"/>
    </row>
    <row r="432" spans="2:2" ht="12.75" x14ac:dyDescent="0.2">
      <c r="B432" s="157"/>
    </row>
    <row r="433" spans="2:2" ht="12.75" x14ac:dyDescent="0.2">
      <c r="B433" s="157"/>
    </row>
    <row r="434" spans="2:2" ht="12.75" x14ac:dyDescent="0.2">
      <c r="B434" s="157"/>
    </row>
    <row r="435" spans="2:2" ht="12.75" x14ac:dyDescent="0.2">
      <c r="B435" s="157"/>
    </row>
    <row r="436" spans="2:2" ht="12.75" x14ac:dyDescent="0.2">
      <c r="B436" s="157"/>
    </row>
    <row r="437" spans="2:2" ht="12.75" x14ac:dyDescent="0.2">
      <c r="B437" s="157"/>
    </row>
    <row r="438" spans="2:2" ht="12.75" x14ac:dyDescent="0.2">
      <c r="B438" s="157"/>
    </row>
    <row r="439" spans="2:2" ht="12.75" x14ac:dyDescent="0.2">
      <c r="B439" s="157"/>
    </row>
    <row r="440" spans="2:2" ht="12.75" x14ac:dyDescent="0.2">
      <c r="B440" s="157"/>
    </row>
    <row r="441" spans="2:2" ht="12.75" x14ac:dyDescent="0.2">
      <c r="B441" s="157"/>
    </row>
    <row r="442" spans="2:2" ht="12.75" x14ac:dyDescent="0.2">
      <c r="B442" s="157"/>
    </row>
    <row r="443" spans="2:2" ht="12.75" x14ac:dyDescent="0.2">
      <c r="B443" s="157"/>
    </row>
    <row r="444" spans="2:2" ht="12.75" x14ac:dyDescent="0.2">
      <c r="B444" s="157"/>
    </row>
    <row r="445" spans="2:2" ht="12.75" x14ac:dyDescent="0.2">
      <c r="B445" s="157"/>
    </row>
    <row r="446" spans="2:2" ht="12.75" x14ac:dyDescent="0.2">
      <c r="B446" s="157"/>
    </row>
    <row r="447" spans="2:2" ht="12.75" x14ac:dyDescent="0.2">
      <c r="B447" s="157"/>
    </row>
    <row r="448" spans="2:2" ht="12.75" x14ac:dyDescent="0.2">
      <c r="B448" s="157"/>
    </row>
    <row r="449" spans="2:2" ht="12.75" x14ac:dyDescent="0.2">
      <c r="B449" s="157"/>
    </row>
    <row r="450" spans="2:2" ht="12.75" x14ac:dyDescent="0.2">
      <c r="B450" s="157"/>
    </row>
    <row r="451" spans="2:2" ht="12.75" x14ac:dyDescent="0.2">
      <c r="B451" s="157"/>
    </row>
    <row r="452" spans="2:2" ht="12.75" x14ac:dyDescent="0.2">
      <c r="B452" s="157"/>
    </row>
    <row r="453" spans="2:2" ht="12.75" x14ac:dyDescent="0.2">
      <c r="B453" s="157"/>
    </row>
    <row r="454" spans="2:2" ht="12.75" x14ac:dyDescent="0.2">
      <c r="B454" s="157"/>
    </row>
    <row r="455" spans="2:2" ht="12.75" x14ac:dyDescent="0.2">
      <c r="B455" s="157"/>
    </row>
    <row r="456" spans="2:2" ht="12.75" x14ac:dyDescent="0.2">
      <c r="B456" s="157"/>
    </row>
    <row r="457" spans="2:2" ht="12.75" x14ac:dyDescent="0.2">
      <c r="B457" s="157"/>
    </row>
    <row r="458" spans="2:2" ht="12.75" x14ac:dyDescent="0.2">
      <c r="B458" s="157"/>
    </row>
    <row r="459" spans="2:2" ht="12.75" x14ac:dyDescent="0.2">
      <c r="B459" s="157"/>
    </row>
    <row r="460" spans="2:2" ht="12.75" x14ac:dyDescent="0.2">
      <c r="B460" s="157"/>
    </row>
    <row r="461" spans="2:2" ht="12.75" x14ac:dyDescent="0.2">
      <c r="B461" s="157"/>
    </row>
    <row r="462" spans="2:2" ht="12.75" x14ac:dyDescent="0.2">
      <c r="B462" s="157"/>
    </row>
    <row r="463" spans="2:2" ht="12.75" x14ac:dyDescent="0.2">
      <c r="B463" s="157"/>
    </row>
    <row r="464" spans="2:2" ht="12.75" x14ac:dyDescent="0.2">
      <c r="B464" s="157"/>
    </row>
    <row r="465" spans="2:2" ht="12.75" x14ac:dyDescent="0.2">
      <c r="B465" s="157"/>
    </row>
    <row r="466" spans="2:2" ht="12.75" x14ac:dyDescent="0.2">
      <c r="B466" s="157"/>
    </row>
    <row r="467" spans="2:2" ht="12.75" x14ac:dyDescent="0.2">
      <c r="B467" s="157"/>
    </row>
    <row r="468" spans="2:2" ht="12.75" x14ac:dyDescent="0.2">
      <c r="B468" s="157"/>
    </row>
    <row r="469" spans="2:2" ht="12.75" x14ac:dyDescent="0.2">
      <c r="B469" s="157"/>
    </row>
    <row r="470" spans="2:2" ht="12.75" x14ac:dyDescent="0.2">
      <c r="B470" s="157"/>
    </row>
    <row r="471" spans="2:2" ht="12.75" x14ac:dyDescent="0.2">
      <c r="B471" s="157"/>
    </row>
    <row r="472" spans="2:2" ht="12.75" x14ac:dyDescent="0.2">
      <c r="B472" s="157"/>
    </row>
    <row r="473" spans="2:2" ht="12.75" x14ac:dyDescent="0.2">
      <c r="B473" s="157"/>
    </row>
    <row r="474" spans="2:2" ht="12.75" x14ac:dyDescent="0.2">
      <c r="B474" s="157"/>
    </row>
    <row r="475" spans="2:2" ht="12.75" x14ac:dyDescent="0.2">
      <c r="B475" s="157"/>
    </row>
    <row r="476" spans="2:2" ht="12.75" x14ac:dyDescent="0.2">
      <c r="B476" s="157"/>
    </row>
    <row r="477" spans="2:2" ht="12.75" x14ac:dyDescent="0.2">
      <c r="B477" s="157"/>
    </row>
  </sheetData>
  <mergeCells count="52">
    <mergeCell ref="A69:C69"/>
    <mergeCell ref="B65:C65"/>
    <mergeCell ref="B66:C66"/>
    <mergeCell ref="O66:O68"/>
    <mergeCell ref="P66:P68"/>
    <mergeCell ref="A4:A68"/>
    <mergeCell ref="B4:B8"/>
    <mergeCell ref="O4:O8"/>
    <mergeCell ref="B9:C9"/>
    <mergeCell ref="B10:B15"/>
    <mergeCell ref="O10:O15"/>
    <mergeCell ref="B16:C16"/>
    <mergeCell ref="B17:B21"/>
    <mergeCell ref="O17:O21"/>
    <mergeCell ref="B22:C22"/>
    <mergeCell ref="B47:C47"/>
    <mergeCell ref="S66:S68"/>
    <mergeCell ref="V66:V68"/>
    <mergeCell ref="B67:C67"/>
    <mergeCell ref="B68:C68"/>
    <mergeCell ref="B58:C58"/>
    <mergeCell ref="B59:B60"/>
    <mergeCell ref="O59:O60"/>
    <mergeCell ref="B61:C61"/>
    <mergeCell ref="B62:B64"/>
    <mergeCell ref="O62:O64"/>
    <mergeCell ref="B48:B51"/>
    <mergeCell ref="O49:O51"/>
    <mergeCell ref="B52:C52"/>
    <mergeCell ref="B53:B57"/>
    <mergeCell ref="O53:O57"/>
    <mergeCell ref="B43:B46"/>
    <mergeCell ref="O43:O46"/>
    <mergeCell ref="B23:B26"/>
    <mergeCell ref="O23:O26"/>
    <mergeCell ref="B27:C27"/>
    <mergeCell ref="B28:B31"/>
    <mergeCell ref="O28:O31"/>
    <mergeCell ref="B32:C32"/>
    <mergeCell ref="B33:B36"/>
    <mergeCell ref="O33:O36"/>
    <mergeCell ref="B38:B41"/>
    <mergeCell ref="O38:O41"/>
    <mergeCell ref="B42:C42"/>
    <mergeCell ref="A1:O1"/>
    <mergeCell ref="A2:A3"/>
    <mergeCell ref="B2:B3"/>
    <mergeCell ref="E2:F2"/>
    <mergeCell ref="G2:H2"/>
    <mergeCell ref="I2:J2"/>
    <mergeCell ref="K2:M2"/>
    <mergeCell ref="O2:O3"/>
  </mergeCells>
  <pageMargins left="0.70866141732283472" right="0.70866141732283472" top="0.74803149606299213" bottom="0.74803149606299213" header="0.31496062992125984" footer="0.31496062992125984"/>
  <pageSetup paperSize="9" scale="5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830"/>
  <sheetViews>
    <sheetView zoomScale="136" zoomScaleNormal="136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9" sqref="K9"/>
    </sheetView>
  </sheetViews>
  <sheetFormatPr defaultColWidth="14.42578125" defaultRowHeight="15.75" customHeight="1" x14ac:dyDescent="0.2"/>
  <cols>
    <col min="1" max="1" width="16.7109375" style="183" customWidth="1"/>
    <col min="2" max="2" width="45.5703125" style="183" customWidth="1"/>
    <col min="3" max="3" width="8.5703125" style="183" customWidth="1"/>
    <col min="4" max="4" width="14.42578125" style="183"/>
    <col min="5" max="5" width="6.7109375" style="183" customWidth="1"/>
    <col min="6" max="6" width="7.42578125" style="183" customWidth="1"/>
    <col min="7" max="7" width="6.7109375" style="183" customWidth="1"/>
    <col min="8" max="8" width="7.42578125" style="183" customWidth="1"/>
    <col min="9" max="9" width="6.28515625" style="183" customWidth="1"/>
    <col min="10" max="10" width="7.42578125" style="183" customWidth="1"/>
    <col min="11" max="13" width="14.42578125" style="183"/>
    <col min="14" max="14" width="17.28515625" style="2" bestFit="1" customWidth="1"/>
    <col min="15" max="16384" width="14.42578125" style="2"/>
  </cols>
  <sheetData>
    <row r="1" spans="1:17" ht="13.5" thickBot="1" x14ac:dyDescent="0.25">
      <c r="A1" s="408" t="s">
        <v>43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159"/>
      <c r="O1" s="159"/>
      <c r="P1" s="159"/>
      <c r="Q1" s="159"/>
    </row>
    <row r="2" spans="1:17" ht="23.25" customHeight="1" thickTop="1" x14ac:dyDescent="0.2">
      <c r="A2" s="410" t="s">
        <v>44</v>
      </c>
      <c r="B2" s="412" t="s">
        <v>45</v>
      </c>
      <c r="C2" s="412" t="s">
        <v>46</v>
      </c>
      <c r="D2" s="412" t="s">
        <v>47</v>
      </c>
      <c r="E2" s="414" t="s">
        <v>4</v>
      </c>
      <c r="F2" s="415"/>
      <c r="G2" s="323" t="s">
        <v>5</v>
      </c>
      <c r="H2" s="324"/>
      <c r="I2" s="323" t="s">
        <v>6</v>
      </c>
      <c r="J2" s="324"/>
      <c r="K2" s="416" t="s">
        <v>48</v>
      </c>
      <c r="L2" s="412" t="s">
        <v>49</v>
      </c>
      <c r="M2" s="406" t="s">
        <v>50</v>
      </c>
      <c r="N2" s="159"/>
      <c r="O2" s="159"/>
      <c r="P2" s="159"/>
      <c r="Q2" s="159"/>
    </row>
    <row r="3" spans="1:17" ht="30.75" customHeight="1" thickBot="1" x14ac:dyDescent="0.25">
      <c r="A3" s="411"/>
      <c r="B3" s="413"/>
      <c r="C3" s="413"/>
      <c r="D3" s="413"/>
      <c r="E3" s="10" t="s">
        <v>3</v>
      </c>
      <c r="F3" s="186" t="s">
        <v>12</v>
      </c>
      <c r="G3" s="10" t="s">
        <v>3</v>
      </c>
      <c r="H3" s="11" t="s">
        <v>12</v>
      </c>
      <c r="I3" s="10" t="s">
        <v>3</v>
      </c>
      <c r="J3" s="11" t="s">
        <v>12</v>
      </c>
      <c r="K3" s="417"/>
      <c r="L3" s="413"/>
      <c r="M3" s="407"/>
      <c r="N3" s="159"/>
      <c r="O3" s="159"/>
      <c r="P3" s="159"/>
      <c r="Q3" s="159"/>
    </row>
    <row r="4" spans="1:17" ht="12.75" x14ac:dyDescent="0.2">
      <c r="A4" s="421" t="s">
        <v>54</v>
      </c>
      <c r="B4" s="424" t="s">
        <v>52</v>
      </c>
      <c r="C4" s="170">
        <v>1</v>
      </c>
      <c r="D4" s="171">
        <f t="shared" ref="D4:D9" si="0">K4+L4</f>
        <v>44</v>
      </c>
      <c r="E4" s="170">
        <v>0</v>
      </c>
      <c r="F4" s="187">
        <v>0</v>
      </c>
      <c r="G4" s="197"/>
      <c r="H4" s="198"/>
      <c r="I4" s="197"/>
      <c r="J4" s="198"/>
      <c r="K4" s="193">
        <v>14</v>
      </c>
      <c r="L4" s="172">
        <v>30</v>
      </c>
      <c r="M4" s="394">
        <f>D7</f>
        <v>125</v>
      </c>
      <c r="N4" s="283"/>
      <c r="O4" s="159"/>
      <c r="P4" s="159"/>
      <c r="Q4" s="159"/>
    </row>
    <row r="5" spans="1:17" ht="12.75" x14ac:dyDescent="0.2">
      <c r="A5" s="422"/>
      <c r="B5" s="425"/>
      <c r="C5" s="173">
        <v>2</v>
      </c>
      <c r="D5" s="174">
        <f t="shared" si="0"/>
        <v>43</v>
      </c>
      <c r="E5" s="175">
        <v>0</v>
      </c>
      <c r="F5" s="188">
        <v>0</v>
      </c>
      <c r="G5" s="199">
        <v>1</v>
      </c>
      <c r="H5" s="200"/>
      <c r="I5" s="199">
        <v>2</v>
      </c>
      <c r="J5" s="200">
        <v>1</v>
      </c>
      <c r="K5" s="194">
        <v>14</v>
      </c>
      <c r="L5" s="176">
        <v>29</v>
      </c>
      <c r="M5" s="395"/>
      <c r="N5" s="283" t="s">
        <v>22</v>
      </c>
      <c r="O5" s="159"/>
      <c r="P5" s="159"/>
      <c r="Q5" s="159"/>
    </row>
    <row r="6" spans="1:17" ht="13.5" thickBot="1" x14ac:dyDescent="0.25">
      <c r="A6" s="423"/>
      <c r="B6" s="426"/>
      <c r="C6" s="177">
        <v>3</v>
      </c>
      <c r="D6" s="178">
        <f t="shared" si="0"/>
        <v>38</v>
      </c>
      <c r="E6" s="177">
        <v>2</v>
      </c>
      <c r="F6" s="189">
        <v>0</v>
      </c>
      <c r="G6" s="201">
        <v>1</v>
      </c>
      <c r="H6" s="202"/>
      <c r="I6" s="201"/>
      <c r="J6" s="202"/>
      <c r="K6" s="195">
        <v>14</v>
      </c>
      <c r="L6" s="179">
        <v>24</v>
      </c>
      <c r="M6" s="395"/>
      <c r="N6" s="159"/>
      <c r="O6" s="159"/>
      <c r="P6" s="159"/>
      <c r="Q6" s="159"/>
    </row>
    <row r="7" spans="1:17" ht="13.5" thickBot="1" x14ac:dyDescent="0.25">
      <c r="A7" s="379"/>
      <c r="B7" s="427" t="s">
        <v>18</v>
      </c>
      <c r="C7" s="428"/>
      <c r="D7" s="166">
        <f>SUM(D4:D6)</f>
        <v>125</v>
      </c>
      <c r="E7" s="166">
        <f>SUM(E4:E6)</f>
        <v>2</v>
      </c>
      <c r="F7" s="190">
        <f>SUM(F4:F6)</f>
        <v>0</v>
      </c>
      <c r="G7" s="204">
        <f t="shared" ref="G7:J7" si="1">SUM(G4:G6)</f>
        <v>2</v>
      </c>
      <c r="H7" s="203">
        <f t="shared" si="1"/>
        <v>0</v>
      </c>
      <c r="I7" s="204">
        <f t="shared" si="1"/>
        <v>2</v>
      </c>
      <c r="J7" s="203">
        <f t="shared" si="1"/>
        <v>1</v>
      </c>
      <c r="K7" s="196">
        <f>SUM(K4:K6)</f>
        <v>42</v>
      </c>
      <c r="L7" s="166">
        <f>SUM(L4:L6)</f>
        <v>83</v>
      </c>
      <c r="M7" s="167">
        <f>L7+K7</f>
        <v>125</v>
      </c>
      <c r="N7" s="159"/>
      <c r="O7" s="159"/>
      <c r="P7" s="159"/>
      <c r="Q7" s="159"/>
    </row>
    <row r="8" spans="1:17" ht="20.45" customHeight="1" x14ac:dyDescent="0.2">
      <c r="A8" s="423"/>
      <c r="B8" s="429" t="s">
        <v>51</v>
      </c>
      <c r="C8" s="180">
        <v>1</v>
      </c>
      <c r="D8" s="181">
        <f t="shared" si="0"/>
        <v>18</v>
      </c>
      <c r="E8" s="182">
        <v>1</v>
      </c>
      <c r="F8" s="188">
        <v>0</v>
      </c>
      <c r="G8" s="199"/>
      <c r="H8" s="200"/>
      <c r="I8" s="199"/>
      <c r="J8" s="200"/>
      <c r="K8" s="194">
        <v>0</v>
      </c>
      <c r="L8" s="176">
        <v>18</v>
      </c>
      <c r="M8" s="430">
        <f>D10</f>
        <v>32</v>
      </c>
      <c r="N8" s="159"/>
      <c r="O8" s="159"/>
      <c r="P8" s="159"/>
      <c r="Q8" s="159"/>
    </row>
    <row r="9" spans="1:17" ht="20.45" customHeight="1" thickBot="1" x14ac:dyDescent="0.25">
      <c r="A9" s="423"/>
      <c r="B9" s="426"/>
      <c r="C9" s="177">
        <v>2</v>
      </c>
      <c r="D9" s="178">
        <f t="shared" si="0"/>
        <v>14</v>
      </c>
      <c r="E9" s="177">
        <v>2</v>
      </c>
      <c r="F9" s="189">
        <v>0</v>
      </c>
      <c r="G9" s="201"/>
      <c r="H9" s="202"/>
      <c r="I9" s="201"/>
      <c r="J9" s="202"/>
      <c r="K9" s="195">
        <v>0</v>
      </c>
      <c r="L9" s="179">
        <v>14</v>
      </c>
      <c r="M9" s="430"/>
      <c r="N9" s="159"/>
      <c r="O9" s="159"/>
      <c r="P9" s="159"/>
      <c r="Q9" s="159"/>
    </row>
    <row r="10" spans="1:17" ht="13.5" thickBot="1" x14ac:dyDescent="0.25">
      <c r="A10" s="380"/>
      <c r="B10" s="427" t="s">
        <v>18</v>
      </c>
      <c r="C10" s="428"/>
      <c r="D10" s="160">
        <f>D8+D9</f>
        <v>32</v>
      </c>
      <c r="E10" s="160">
        <f>E8+E9</f>
        <v>3</v>
      </c>
      <c r="F10" s="191">
        <f>F8+F9</f>
        <v>0</v>
      </c>
      <c r="G10" s="205">
        <f t="shared" ref="G10:J10" si="2">G8+G9</f>
        <v>0</v>
      </c>
      <c r="H10" s="162">
        <f t="shared" si="2"/>
        <v>0</v>
      </c>
      <c r="I10" s="205">
        <f t="shared" si="2"/>
        <v>0</v>
      </c>
      <c r="J10" s="162">
        <f t="shared" si="2"/>
        <v>0</v>
      </c>
      <c r="K10" s="161">
        <f>K8+K9</f>
        <v>0</v>
      </c>
      <c r="L10" s="160">
        <f>L8+L9</f>
        <v>32</v>
      </c>
      <c r="M10" s="167">
        <f>L10+K10</f>
        <v>32</v>
      </c>
      <c r="N10" s="159"/>
      <c r="O10" s="159"/>
      <c r="P10" s="159"/>
      <c r="Q10" s="159"/>
    </row>
    <row r="11" spans="1:17" s="164" customFormat="1" ht="13.5" thickBot="1" x14ac:dyDescent="0.25">
      <c r="A11" s="418" t="s">
        <v>53</v>
      </c>
      <c r="B11" s="419"/>
      <c r="C11" s="420"/>
      <c r="D11" s="168">
        <f>D7+D10</f>
        <v>157</v>
      </c>
      <c r="E11" s="168">
        <f>E7+E10</f>
        <v>5</v>
      </c>
      <c r="F11" s="192">
        <f>F7+F10</f>
        <v>0</v>
      </c>
      <c r="G11" s="206">
        <f t="shared" ref="G11:J11" si="3">G7+G10</f>
        <v>2</v>
      </c>
      <c r="H11" s="169">
        <f t="shared" si="3"/>
        <v>0</v>
      </c>
      <c r="I11" s="206">
        <f t="shared" si="3"/>
        <v>2</v>
      </c>
      <c r="J11" s="169">
        <f t="shared" si="3"/>
        <v>1</v>
      </c>
      <c r="K11" s="165">
        <f>K7+K10</f>
        <v>42</v>
      </c>
      <c r="L11" s="168">
        <f>L7+L10</f>
        <v>115</v>
      </c>
      <c r="M11" s="169">
        <f>K11+L11</f>
        <v>157</v>
      </c>
      <c r="N11" s="163"/>
      <c r="O11" s="163"/>
      <c r="P11" s="163"/>
      <c r="Q11" s="163"/>
    </row>
    <row r="12" spans="1:17" ht="12.75" x14ac:dyDescent="0.2">
      <c r="A12" s="185"/>
      <c r="B12" s="157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</row>
    <row r="13" spans="1:17" ht="12.75" x14ac:dyDescent="0.2">
      <c r="A13" s="185"/>
      <c r="B13" s="157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</row>
    <row r="14" spans="1:17" ht="12.75" x14ac:dyDescent="0.2">
      <c r="A14" s="185"/>
      <c r="B14" s="157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</row>
    <row r="15" spans="1:17" ht="12.75" x14ac:dyDescent="0.2">
      <c r="A15" s="185"/>
      <c r="B15" s="157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7" ht="12.75" x14ac:dyDescent="0.2">
      <c r="A16" s="185"/>
      <c r="B16" s="157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</row>
    <row r="17" spans="1:13" ht="12.75" x14ac:dyDescent="0.2">
      <c r="A17" s="185"/>
      <c r="B17" s="157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</row>
    <row r="18" spans="1:13" ht="12.75" x14ac:dyDescent="0.2">
      <c r="A18" s="185"/>
      <c r="B18" s="157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</row>
    <row r="19" spans="1:13" ht="12.75" x14ac:dyDescent="0.2">
      <c r="A19" s="185"/>
      <c r="B19" s="157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</row>
    <row r="20" spans="1:13" ht="12.75" x14ac:dyDescent="0.2">
      <c r="A20" s="185"/>
      <c r="B20" s="157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</row>
    <row r="21" spans="1:13" ht="12.75" x14ac:dyDescent="0.2">
      <c r="A21" s="185"/>
      <c r="B21" s="157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</row>
    <row r="22" spans="1:13" ht="12.75" x14ac:dyDescent="0.2">
      <c r="A22" s="185"/>
      <c r="B22" s="157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  <row r="23" spans="1:13" ht="12.75" x14ac:dyDescent="0.2">
      <c r="A23" s="185"/>
      <c r="B23" s="157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</row>
    <row r="24" spans="1:13" ht="12.75" x14ac:dyDescent="0.2">
      <c r="A24" s="185"/>
      <c r="B24" s="157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</row>
    <row r="25" spans="1:13" ht="12.75" x14ac:dyDescent="0.2">
      <c r="A25" s="185"/>
      <c r="B25" s="157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3" ht="12.75" x14ac:dyDescent="0.2">
      <c r="A26" s="185"/>
      <c r="B26" s="157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</row>
    <row r="27" spans="1:13" ht="12.75" x14ac:dyDescent="0.2">
      <c r="A27" s="185"/>
      <c r="B27" s="157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</row>
    <row r="28" spans="1:13" ht="12.75" x14ac:dyDescent="0.2">
      <c r="A28" s="185"/>
      <c r="B28" s="157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12.75" x14ac:dyDescent="0.2">
      <c r="A29" s="185"/>
      <c r="B29" s="157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</row>
    <row r="30" spans="1:13" ht="12.75" x14ac:dyDescent="0.2">
      <c r="A30" s="185"/>
      <c r="B30" s="157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</row>
    <row r="31" spans="1:13" ht="12.75" x14ac:dyDescent="0.2">
      <c r="A31" s="185"/>
      <c r="B31" s="157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</row>
    <row r="32" spans="1:13" ht="12.75" x14ac:dyDescent="0.2">
      <c r="A32" s="185"/>
      <c r="B32" s="157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</row>
    <row r="33" spans="1:13" ht="12.75" x14ac:dyDescent="0.2">
      <c r="A33" s="185"/>
      <c r="B33" s="157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</row>
    <row r="34" spans="1:13" ht="12.75" x14ac:dyDescent="0.2">
      <c r="A34" s="185"/>
      <c r="B34" s="157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</row>
    <row r="35" spans="1:13" ht="12.75" x14ac:dyDescent="0.2">
      <c r="A35" s="185"/>
      <c r="B35" s="157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  <row r="36" spans="1:13" ht="12.75" x14ac:dyDescent="0.2">
      <c r="A36" s="185"/>
      <c r="B36" s="157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</row>
    <row r="37" spans="1:13" ht="12.75" x14ac:dyDescent="0.2">
      <c r="A37" s="185"/>
      <c r="B37" s="157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</row>
    <row r="38" spans="1:13" ht="12.75" x14ac:dyDescent="0.2">
      <c r="A38" s="185"/>
      <c r="B38" s="157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</row>
    <row r="39" spans="1:13" ht="12.75" x14ac:dyDescent="0.2">
      <c r="A39" s="185"/>
      <c r="B39" s="157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</row>
    <row r="40" spans="1:13" ht="12.75" x14ac:dyDescent="0.2">
      <c r="A40" s="185"/>
      <c r="B40" s="157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</row>
    <row r="41" spans="1:13" ht="12.75" x14ac:dyDescent="0.2">
      <c r="A41" s="185"/>
      <c r="B41" s="157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</row>
    <row r="42" spans="1:13" ht="12.75" x14ac:dyDescent="0.2">
      <c r="A42" s="185"/>
      <c r="B42" s="157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</row>
    <row r="43" spans="1:13" ht="12.75" x14ac:dyDescent="0.2">
      <c r="A43" s="185"/>
      <c r="B43" s="157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</row>
    <row r="44" spans="1:13" ht="12.75" x14ac:dyDescent="0.2">
      <c r="A44" s="185"/>
      <c r="B44" s="157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</row>
    <row r="45" spans="1:13" ht="12.75" x14ac:dyDescent="0.2">
      <c r="A45" s="185"/>
      <c r="B45" s="157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</row>
    <row r="46" spans="1:13" ht="12.75" x14ac:dyDescent="0.2">
      <c r="A46" s="185"/>
      <c r="B46" s="157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</row>
    <row r="47" spans="1:13" ht="12.75" x14ac:dyDescent="0.2">
      <c r="A47" s="185"/>
      <c r="B47" s="157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</row>
    <row r="48" spans="1:13" ht="12.75" x14ac:dyDescent="0.2">
      <c r="A48" s="185"/>
      <c r="B48" s="157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</row>
    <row r="49" spans="1:13" ht="12.75" x14ac:dyDescent="0.2">
      <c r="A49" s="185"/>
      <c r="B49" s="157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</row>
    <row r="50" spans="1:13" ht="12.75" x14ac:dyDescent="0.2">
      <c r="A50" s="185"/>
      <c r="B50" s="157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</row>
    <row r="51" spans="1:13" ht="12.75" x14ac:dyDescent="0.2">
      <c r="A51" s="185"/>
      <c r="B51" s="157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</row>
    <row r="52" spans="1:13" ht="12.75" x14ac:dyDescent="0.2">
      <c r="A52" s="185"/>
      <c r="B52" s="157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</row>
    <row r="53" spans="1:13" ht="12.75" x14ac:dyDescent="0.2">
      <c r="A53" s="185"/>
      <c r="B53" s="157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</row>
    <row r="54" spans="1:13" ht="12.75" x14ac:dyDescent="0.2">
      <c r="A54" s="185"/>
      <c r="B54" s="157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1:13" ht="12.75" x14ac:dyDescent="0.2">
      <c r="A55" s="185"/>
      <c r="B55" s="157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</row>
    <row r="56" spans="1:13" ht="12.75" x14ac:dyDescent="0.2">
      <c r="A56" s="185"/>
      <c r="B56" s="157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</row>
    <row r="57" spans="1:13" ht="12.75" x14ac:dyDescent="0.2">
      <c r="A57" s="185"/>
      <c r="B57" s="157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</row>
    <row r="58" spans="1:13" ht="12.75" x14ac:dyDescent="0.2">
      <c r="A58" s="185"/>
      <c r="B58" s="157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</row>
    <row r="59" spans="1:13" ht="12.75" x14ac:dyDescent="0.2">
      <c r="A59" s="185"/>
      <c r="B59" s="157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</row>
    <row r="60" spans="1:13" ht="12.75" x14ac:dyDescent="0.2">
      <c r="A60" s="185"/>
      <c r="B60" s="157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</row>
    <row r="61" spans="1:13" ht="12.75" x14ac:dyDescent="0.2">
      <c r="A61" s="185"/>
      <c r="B61" s="157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</row>
    <row r="62" spans="1:13" ht="12.75" x14ac:dyDescent="0.2">
      <c r="A62" s="185"/>
      <c r="B62" s="157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</row>
    <row r="63" spans="1:13" ht="12.75" x14ac:dyDescent="0.2">
      <c r="A63" s="185"/>
      <c r="B63" s="157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</row>
    <row r="64" spans="1:13" ht="12.75" x14ac:dyDescent="0.2">
      <c r="A64" s="185"/>
      <c r="B64" s="157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</row>
    <row r="65" spans="1:13" ht="12.75" x14ac:dyDescent="0.2">
      <c r="A65" s="185"/>
      <c r="B65" s="157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</row>
    <row r="66" spans="1:13" ht="12.75" x14ac:dyDescent="0.2">
      <c r="A66" s="185"/>
      <c r="B66" s="157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</row>
    <row r="67" spans="1:13" ht="12.75" x14ac:dyDescent="0.2">
      <c r="A67" s="185"/>
      <c r="B67" s="157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</row>
    <row r="68" spans="1:13" ht="12.75" x14ac:dyDescent="0.2">
      <c r="A68" s="185"/>
      <c r="B68" s="157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</row>
    <row r="69" spans="1:13" ht="12.75" x14ac:dyDescent="0.2">
      <c r="A69" s="185"/>
      <c r="B69" s="157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</row>
    <row r="70" spans="1:13" ht="12.75" x14ac:dyDescent="0.2">
      <c r="A70" s="185"/>
      <c r="B70" s="157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</row>
    <row r="71" spans="1:13" ht="12.75" x14ac:dyDescent="0.2">
      <c r="A71" s="185"/>
      <c r="B71" s="157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</row>
    <row r="72" spans="1:13" ht="12.75" x14ac:dyDescent="0.2">
      <c r="A72" s="185"/>
      <c r="B72" s="157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</row>
    <row r="73" spans="1:13" ht="12.75" x14ac:dyDescent="0.2">
      <c r="A73" s="185"/>
      <c r="B73" s="157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</row>
    <row r="74" spans="1:13" ht="12.75" x14ac:dyDescent="0.2">
      <c r="A74" s="185"/>
      <c r="B74" s="157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</row>
    <row r="75" spans="1:13" ht="12.75" x14ac:dyDescent="0.2">
      <c r="A75" s="185"/>
      <c r="B75" s="157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</row>
    <row r="76" spans="1:13" ht="12.75" x14ac:dyDescent="0.2">
      <c r="A76" s="185"/>
      <c r="B76" s="157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</row>
    <row r="77" spans="1:13" ht="12.75" x14ac:dyDescent="0.2">
      <c r="A77" s="185"/>
      <c r="B77" s="157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</row>
    <row r="78" spans="1:13" ht="12.75" x14ac:dyDescent="0.2">
      <c r="A78" s="185"/>
      <c r="B78" s="157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</row>
    <row r="79" spans="1:13" ht="12.75" x14ac:dyDescent="0.2">
      <c r="A79" s="185"/>
      <c r="B79" s="157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</row>
    <row r="80" spans="1:13" ht="12.75" x14ac:dyDescent="0.2">
      <c r="A80" s="185"/>
      <c r="B80" s="157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</row>
    <row r="81" spans="1:13" ht="12.75" x14ac:dyDescent="0.2">
      <c r="A81" s="185"/>
      <c r="B81" s="157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</row>
    <row r="82" spans="1:13" ht="12.75" x14ac:dyDescent="0.2">
      <c r="A82" s="185"/>
      <c r="B82" s="157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</row>
    <row r="83" spans="1:13" ht="12.75" x14ac:dyDescent="0.2">
      <c r="A83" s="185"/>
      <c r="B83" s="157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</row>
    <row r="84" spans="1:13" ht="12.75" x14ac:dyDescent="0.2">
      <c r="A84" s="185"/>
      <c r="B84" s="157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</row>
    <row r="85" spans="1:13" ht="12.75" x14ac:dyDescent="0.2">
      <c r="A85" s="185"/>
      <c r="B85" s="157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</row>
    <row r="86" spans="1:13" ht="12.75" x14ac:dyDescent="0.2">
      <c r="A86" s="185"/>
      <c r="B86" s="157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</row>
    <row r="87" spans="1:13" ht="12.75" x14ac:dyDescent="0.2">
      <c r="A87" s="185"/>
      <c r="B87" s="157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</row>
    <row r="88" spans="1:13" ht="12.75" x14ac:dyDescent="0.2">
      <c r="A88" s="185"/>
      <c r="B88" s="157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</row>
    <row r="89" spans="1:13" ht="12.75" x14ac:dyDescent="0.2">
      <c r="A89" s="185"/>
      <c r="B89" s="157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</row>
    <row r="90" spans="1:13" ht="12.75" x14ac:dyDescent="0.2">
      <c r="A90" s="185"/>
      <c r="B90" s="157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</row>
    <row r="91" spans="1:13" ht="12.75" x14ac:dyDescent="0.2">
      <c r="A91" s="185"/>
      <c r="B91" s="157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</row>
    <row r="92" spans="1:13" ht="12.75" x14ac:dyDescent="0.2">
      <c r="A92" s="185"/>
      <c r="B92" s="157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</row>
    <row r="93" spans="1:13" ht="12.75" x14ac:dyDescent="0.2">
      <c r="A93" s="185"/>
      <c r="B93" s="157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</row>
    <row r="94" spans="1:13" ht="12.75" x14ac:dyDescent="0.2">
      <c r="A94" s="185"/>
      <c r="B94" s="157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</row>
    <row r="95" spans="1:13" ht="12.75" x14ac:dyDescent="0.2">
      <c r="A95" s="185"/>
      <c r="B95" s="157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</row>
    <row r="96" spans="1:13" ht="12.75" x14ac:dyDescent="0.2">
      <c r="A96" s="185"/>
      <c r="B96" s="157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</row>
    <row r="97" spans="1:13" ht="12.75" x14ac:dyDescent="0.2">
      <c r="A97" s="185"/>
      <c r="B97" s="157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</row>
    <row r="98" spans="1:13" ht="12.75" x14ac:dyDescent="0.2">
      <c r="A98" s="185"/>
      <c r="B98" s="157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</row>
    <row r="99" spans="1:13" ht="12.75" x14ac:dyDescent="0.2">
      <c r="A99" s="185"/>
      <c r="B99" s="157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</row>
    <row r="100" spans="1:13" ht="12.75" x14ac:dyDescent="0.2">
      <c r="A100" s="185"/>
      <c r="B100" s="157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</row>
    <row r="101" spans="1:13" ht="12.75" x14ac:dyDescent="0.2">
      <c r="A101" s="185"/>
      <c r="B101" s="157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</row>
    <row r="102" spans="1:13" ht="12.75" x14ac:dyDescent="0.2">
      <c r="A102" s="185"/>
      <c r="B102" s="157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</row>
    <row r="103" spans="1:13" ht="12.75" x14ac:dyDescent="0.2">
      <c r="A103" s="185"/>
      <c r="B103" s="157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</row>
    <row r="104" spans="1:13" ht="12.75" x14ac:dyDescent="0.2">
      <c r="A104" s="185"/>
      <c r="B104" s="157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</row>
    <row r="105" spans="1:13" ht="12.75" x14ac:dyDescent="0.2">
      <c r="A105" s="185"/>
      <c r="B105" s="157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</row>
    <row r="106" spans="1:13" ht="12.75" x14ac:dyDescent="0.2">
      <c r="A106" s="185"/>
      <c r="B106" s="157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</row>
    <row r="107" spans="1:13" ht="12.75" x14ac:dyDescent="0.2">
      <c r="A107" s="185"/>
      <c r="B107" s="157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</row>
    <row r="108" spans="1:13" ht="12.75" x14ac:dyDescent="0.2">
      <c r="A108" s="185"/>
      <c r="B108" s="157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</row>
    <row r="109" spans="1:13" ht="12.75" x14ac:dyDescent="0.2">
      <c r="A109" s="185"/>
      <c r="B109" s="157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</row>
    <row r="110" spans="1:13" ht="12.75" x14ac:dyDescent="0.2">
      <c r="A110" s="185"/>
      <c r="B110" s="157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</row>
    <row r="111" spans="1:13" ht="12.75" x14ac:dyDescent="0.2">
      <c r="A111" s="185"/>
      <c r="B111" s="157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</row>
    <row r="112" spans="1:13" ht="12.75" x14ac:dyDescent="0.2">
      <c r="A112" s="185"/>
      <c r="B112" s="157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</row>
    <row r="113" spans="1:13" ht="12.75" x14ac:dyDescent="0.2">
      <c r="A113" s="185"/>
      <c r="B113" s="157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</row>
    <row r="114" spans="1:13" ht="12.75" x14ac:dyDescent="0.2">
      <c r="A114" s="185"/>
      <c r="B114" s="157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</row>
    <row r="115" spans="1:13" ht="12.75" x14ac:dyDescent="0.2">
      <c r="A115" s="185"/>
      <c r="B115" s="157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</row>
    <row r="116" spans="1:13" ht="12.75" x14ac:dyDescent="0.2">
      <c r="A116" s="185"/>
      <c r="B116" s="157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</row>
    <row r="117" spans="1:13" ht="12.75" x14ac:dyDescent="0.2">
      <c r="A117" s="185"/>
      <c r="B117" s="157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</row>
    <row r="118" spans="1:13" ht="12.75" x14ac:dyDescent="0.2">
      <c r="A118" s="185"/>
      <c r="B118" s="157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</row>
    <row r="119" spans="1:13" ht="12.75" x14ac:dyDescent="0.2">
      <c r="A119" s="185"/>
      <c r="B119" s="157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</row>
    <row r="120" spans="1:13" ht="12.75" x14ac:dyDescent="0.2">
      <c r="A120" s="185"/>
      <c r="B120" s="157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</row>
    <row r="121" spans="1:13" ht="12.75" x14ac:dyDescent="0.2">
      <c r="A121" s="185"/>
      <c r="B121" s="157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</row>
    <row r="122" spans="1:13" ht="12.75" x14ac:dyDescent="0.2">
      <c r="A122" s="185"/>
      <c r="B122" s="157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</row>
    <row r="123" spans="1:13" ht="12.75" x14ac:dyDescent="0.2">
      <c r="A123" s="185"/>
      <c r="B123" s="157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</row>
    <row r="124" spans="1:13" ht="12.75" x14ac:dyDescent="0.2">
      <c r="A124" s="185"/>
      <c r="B124" s="157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</row>
    <row r="125" spans="1:13" ht="12.75" x14ac:dyDescent="0.2">
      <c r="A125" s="185"/>
      <c r="B125" s="157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</row>
    <row r="126" spans="1:13" ht="12.75" x14ac:dyDescent="0.2">
      <c r="A126" s="185"/>
      <c r="B126" s="157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</row>
    <row r="127" spans="1:13" ht="12.75" x14ac:dyDescent="0.2">
      <c r="A127" s="185"/>
      <c r="B127" s="157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</row>
    <row r="128" spans="1:13" ht="12.75" x14ac:dyDescent="0.2">
      <c r="A128" s="185"/>
      <c r="B128" s="157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</row>
    <row r="129" spans="1:13" ht="12.75" x14ac:dyDescent="0.2">
      <c r="A129" s="185"/>
      <c r="B129" s="157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</row>
    <row r="130" spans="1:13" ht="12.75" x14ac:dyDescent="0.2">
      <c r="A130" s="185"/>
      <c r="B130" s="157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</row>
    <row r="131" spans="1:13" ht="12.75" x14ac:dyDescent="0.2">
      <c r="A131" s="185"/>
      <c r="B131" s="157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</row>
    <row r="132" spans="1:13" ht="12.75" x14ac:dyDescent="0.2">
      <c r="A132" s="185"/>
      <c r="B132" s="157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</row>
    <row r="133" spans="1:13" ht="12.75" x14ac:dyDescent="0.2">
      <c r="A133" s="185"/>
      <c r="B133" s="157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</row>
    <row r="134" spans="1:13" ht="12.75" x14ac:dyDescent="0.2">
      <c r="A134" s="185"/>
      <c r="B134" s="157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</row>
    <row r="135" spans="1:13" ht="12.75" x14ac:dyDescent="0.2">
      <c r="A135" s="185"/>
      <c r="B135" s="157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</row>
    <row r="136" spans="1:13" ht="12.75" x14ac:dyDescent="0.2">
      <c r="A136" s="185"/>
      <c r="B136" s="157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</row>
    <row r="137" spans="1:13" ht="12.75" x14ac:dyDescent="0.2">
      <c r="A137" s="185"/>
      <c r="B137" s="157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</row>
    <row r="138" spans="1:13" ht="12.75" x14ac:dyDescent="0.2">
      <c r="A138" s="185"/>
      <c r="B138" s="157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</row>
    <row r="139" spans="1:13" ht="12.75" x14ac:dyDescent="0.2">
      <c r="A139" s="185"/>
      <c r="B139" s="157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</row>
    <row r="140" spans="1:13" ht="12.75" x14ac:dyDescent="0.2">
      <c r="A140" s="185"/>
      <c r="B140" s="157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</row>
    <row r="141" spans="1:13" ht="12.75" x14ac:dyDescent="0.2">
      <c r="A141" s="185"/>
      <c r="B141" s="157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</row>
    <row r="142" spans="1:13" ht="12.75" x14ac:dyDescent="0.2">
      <c r="A142" s="185"/>
      <c r="B142" s="157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</row>
    <row r="143" spans="1:13" ht="12.75" x14ac:dyDescent="0.2">
      <c r="A143" s="185"/>
      <c r="B143" s="157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</row>
    <row r="144" spans="1:13" ht="12.75" x14ac:dyDescent="0.2">
      <c r="A144" s="185"/>
      <c r="B144" s="157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</row>
    <row r="145" spans="1:13" ht="12.75" x14ac:dyDescent="0.2">
      <c r="A145" s="185"/>
      <c r="B145" s="157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</row>
    <row r="146" spans="1:13" ht="12.75" x14ac:dyDescent="0.2">
      <c r="A146" s="185"/>
      <c r="B146" s="157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</row>
    <row r="147" spans="1:13" ht="12.75" x14ac:dyDescent="0.2">
      <c r="A147" s="185"/>
      <c r="B147" s="157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</row>
    <row r="148" spans="1:13" ht="12.75" x14ac:dyDescent="0.2">
      <c r="A148" s="185"/>
      <c r="B148" s="157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</row>
    <row r="149" spans="1:13" ht="12.75" x14ac:dyDescent="0.2">
      <c r="A149" s="185"/>
      <c r="B149" s="157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</row>
    <row r="150" spans="1:13" ht="12.75" x14ac:dyDescent="0.2">
      <c r="A150" s="185"/>
      <c r="B150" s="157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</row>
    <row r="151" spans="1:13" ht="12.75" x14ac:dyDescent="0.2">
      <c r="A151" s="185"/>
      <c r="B151" s="157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</row>
    <row r="152" spans="1:13" ht="12.75" x14ac:dyDescent="0.2">
      <c r="A152" s="185"/>
      <c r="B152" s="157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</row>
    <row r="153" spans="1:13" ht="12.75" x14ac:dyDescent="0.2">
      <c r="A153" s="185"/>
      <c r="B153" s="157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</row>
    <row r="154" spans="1:13" ht="12.75" x14ac:dyDescent="0.2">
      <c r="A154" s="185"/>
      <c r="B154" s="157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</row>
    <row r="155" spans="1:13" ht="12.75" x14ac:dyDescent="0.2">
      <c r="A155" s="185"/>
      <c r="B155" s="157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</row>
    <row r="156" spans="1:13" ht="12.75" x14ac:dyDescent="0.2">
      <c r="A156" s="185"/>
      <c r="B156" s="157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</row>
    <row r="157" spans="1:13" ht="12.75" x14ac:dyDescent="0.2">
      <c r="A157" s="185"/>
      <c r="B157" s="157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</row>
    <row r="158" spans="1:13" ht="12.75" x14ac:dyDescent="0.2">
      <c r="A158" s="185"/>
      <c r="B158" s="157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</row>
    <row r="159" spans="1:13" ht="12.75" x14ac:dyDescent="0.2">
      <c r="A159" s="185"/>
      <c r="B159" s="157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</row>
    <row r="160" spans="1:13" ht="12.75" x14ac:dyDescent="0.2">
      <c r="A160" s="185"/>
      <c r="B160" s="157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</row>
    <row r="161" spans="1:13" ht="12.75" x14ac:dyDescent="0.2">
      <c r="A161" s="185"/>
      <c r="B161" s="157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</row>
    <row r="162" spans="1:13" ht="12.75" x14ac:dyDescent="0.2">
      <c r="A162" s="185"/>
      <c r="B162" s="157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</row>
    <row r="163" spans="1:13" ht="12.75" x14ac:dyDescent="0.2">
      <c r="A163" s="185"/>
      <c r="B163" s="157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</row>
    <row r="164" spans="1:13" ht="12.75" x14ac:dyDescent="0.2">
      <c r="A164" s="185"/>
      <c r="B164" s="157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</row>
    <row r="165" spans="1:13" ht="12.75" x14ac:dyDescent="0.2">
      <c r="A165" s="185"/>
      <c r="B165" s="157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</row>
    <row r="166" spans="1:13" ht="12.75" x14ac:dyDescent="0.2">
      <c r="A166" s="185"/>
      <c r="B166" s="157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</row>
    <row r="167" spans="1:13" ht="12.75" x14ac:dyDescent="0.2">
      <c r="A167" s="185"/>
      <c r="B167" s="157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</row>
    <row r="168" spans="1:13" ht="12.75" x14ac:dyDescent="0.2">
      <c r="A168" s="185"/>
      <c r="B168" s="157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</row>
    <row r="169" spans="1:13" ht="12.75" x14ac:dyDescent="0.2">
      <c r="A169" s="185"/>
      <c r="B169" s="157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</row>
    <row r="170" spans="1:13" ht="12.75" x14ac:dyDescent="0.2">
      <c r="A170" s="185"/>
      <c r="B170" s="157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</row>
    <row r="171" spans="1:13" ht="12.75" x14ac:dyDescent="0.2">
      <c r="A171" s="185"/>
      <c r="B171" s="157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</row>
    <row r="172" spans="1:13" ht="12.75" x14ac:dyDescent="0.2">
      <c r="A172" s="185"/>
      <c r="B172" s="157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</row>
    <row r="173" spans="1:13" ht="12.75" x14ac:dyDescent="0.2">
      <c r="A173" s="185"/>
      <c r="B173" s="157"/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</row>
    <row r="174" spans="1:13" ht="12.75" x14ac:dyDescent="0.2">
      <c r="A174" s="185"/>
      <c r="B174" s="157"/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</row>
    <row r="175" spans="1:13" ht="12.75" x14ac:dyDescent="0.2">
      <c r="A175" s="185"/>
      <c r="B175" s="157"/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</row>
    <row r="176" spans="1:13" ht="12.75" x14ac:dyDescent="0.2">
      <c r="A176" s="185"/>
      <c r="B176" s="157"/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</row>
    <row r="177" spans="1:13" ht="12.75" x14ac:dyDescent="0.2">
      <c r="A177" s="185"/>
      <c r="B177" s="157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</row>
    <row r="178" spans="1:13" ht="12.75" x14ac:dyDescent="0.2">
      <c r="A178" s="185"/>
      <c r="B178" s="157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</row>
    <row r="179" spans="1:13" ht="12.75" x14ac:dyDescent="0.2">
      <c r="A179" s="185"/>
      <c r="B179" s="157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</row>
    <row r="180" spans="1:13" ht="12.75" x14ac:dyDescent="0.2">
      <c r="A180" s="185"/>
      <c r="B180" s="157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</row>
    <row r="181" spans="1:13" ht="12.75" x14ac:dyDescent="0.2">
      <c r="A181" s="185"/>
      <c r="B181" s="157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</row>
    <row r="182" spans="1:13" ht="12.75" x14ac:dyDescent="0.2">
      <c r="A182" s="185"/>
      <c r="B182" s="157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</row>
    <row r="183" spans="1:13" ht="12.75" x14ac:dyDescent="0.2">
      <c r="A183" s="185"/>
      <c r="B183" s="157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</row>
    <row r="184" spans="1:13" ht="12.75" x14ac:dyDescent="0.2">
      <c r="A184" s="185"/>
      <c r="B184" s="157"/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</row>
    <row r="185" spans="1:13" ht="12.75" x14ac:dyDescent="0.2">
      <c r="A185" s="185"/>
      <c r="B185" s="157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</row>
    <row r="186" spans="1:13" ht="12.75" x14ac:dyDescent="0.2">
      <c r="A186" s="185"/>
      <c r="B186" s="157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</row>
    <row r="187" spans="1:13" ht="12.75" x14ac:dyDescent="0.2">
      <c r="A187" s="185"/>
      <c r="B187" s="157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</row>
    <row r="188" spans="1:13" ht="12.75" x14ac:dyDescent="0.2">
      <c r="A188" s="185"/>
      <c r="B188" s="157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</row>
    <row r="189" spans="1:13" ht="12.75" x14ac:dyDescent="0.2">
      <c r="A189" s="185"/>
      <c r="B189" s="157"/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</row>
    <row r="190" spans="1:13" ht="12.75" x14ac:dyDescent="0.2">
      <c r="A190" s="185"/>
      <c r="B190" s="157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</row>
    <row r="191" spans="1:13" ht="12.75" x14ac:dyDescent="0.2">
      <c r="A191" s="185"/>
      <c r="B191" s="157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</row>
    <row r="192" spans="1:13" ht="12.75" x14ac:dyDescent="0.2">
      <c r="A192" s="185"/>
      <c r="B192" s="157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</row>
    <row r="193" spans="1:13" ht="12.75" x14ac:dyDescent="0.2">
      <c r="A193" s="185"/>
      <c r="B193" s="157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</row>
    <row r="194" spans="1:13" ht="12.75" x14ac:dyDescent="0.2">
      <c r="A194" s="185"/>
      <c r="B194" s="157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2.75" x14ac:dyDescent="0.2">
      <c r="A195" s="185"/>
      <c r="B195" s="157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 x14ac:dyDescent="0.2">
      <c r="A196" s="185"/>
      <c r="B196" s="157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</row>
    <row r="197" spans="1:13" ht="12.75" x14ac:dyDescent="0.2">
      <c r="A197" s="185"/>
      <c r="B197" s="157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</row>
    <row r="198" spans="1:13" ht="12.75" x14ac:dyDescent="0.2">
      <c r="A198" s="185"/>
      <c r="B198" s="157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</row>
    <row r="199" spans="1:13" ht="12.75" x14ac:dyDescent="0.2">
      <c r="A199" s="185"/>
      <c r="B199" s="157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</row>
    <row r="200" spans="1:13" ht="12.75" x14ac:dyDescent="0.2">
      <c r="A200" s="185"/>
      <c r="B200" s="157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</row>
    <row r="201" spans="1:13" ht="12.75" x14ac:dyDescent="0.2">
      <c r="A201" s="185"/>
      <c r="B201" s="157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</row>
    <row r="202" spans="1:13" ht="12.75" x14ac:dyDescent="0.2">
      <c r="A202" s="185"/>
      <c r="B202" s="157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</row>
    <row r="203" spans="1:13" ht="12.75" x14ac:dyDescent="0.2">
      <c r="A203" s="185"/>
      <c r="B203" s="157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</row>
    <row r="204" spans="1:13" ht="12.75" x14ac:dyDescent="0.2">
      <c r="A204" s="185"/>
      <c r="B204" s="157"/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</row>
    <row r="205" spans="1:13" ht="12.75" x14ac:dyDescent="0.2">
      <c r="A205" s="185"/>
      <c r="B205" s="157"/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</row>
    <row r="206" spans="1:13" ht="12.75" x14ac:dyDescent="0.2">
      <c r="A206" s="185"/>
      <c r="B206" s="157"/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</row>
    <row r="207" spans="1:13" ht="12.75" x14ac:dyDescent="0.2">
      <c r="A207" s="185"/>
      <c r="B207" s="157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</row>
    <row r="208" spans="1:13" ht="12.75" x14ac:dyDescent="0.2">
      <c r="A208" s="185"/>
      <c r="B208" s="157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</row>
    <row r="209" spans="1:13" ht="12.75" x14ac:dyDescent="0.2">
      <c r="A209" s="185"/>
      <c r="B209" s="157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</row>
    <row r="210" spans="1:13" ht="12.75" x14ac:dyDescent="0.2">
      <c r="A210" s="185"/>
      <c r="B210" s="157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</row>
    <row r="211" spans="1:13" ht="12.75" x14ac:dyDescent="0.2">
      <c r="A211" s="185"/>
      <c r="B211" s="157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</row>
    <row r="212" spans="1:13" ht="12.75" x14ac:dyDescent="0.2">
      <c r="A212" s="185"/>
      <c r="B212" s="157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</row>
    <row r="213" spans="1:13" ht="12.75" x14ac:dyDescent="0.2">
      <c r="A213" s="185"/>
      <c r="B213" s="157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</row>
    <row r="214" spans="1:13" ht="12.75" x14ac:dyDescent="0.2">
      <c r="A214" s="185"/>
      <c r="B214" s="157"/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</row>
    <row r="215" spans="1:13" ht="12.75" x14ac:dyDescent="0.2">
      <c r="A215" s="185"/>
      <c r="B215" s="157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</row>
    <row r="216" spans="1:13" ht="12.75" x14ac:dyDescent="0.2">
      <c r="A216" s="185"/>
      <c r="B216" s="157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</row>
    <row r="217" spans="1:13" ht="12.75" x14ac:dyDescent="0.2">
      <c r="A217" s="185"/>
      <c r="B217" s="157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</row>
    <row r="218" spans="1:13" ht="12.75" x14ac:dyDescent="0.2">
      <c r="A218" s="185"/>
      <c r="B218" s="157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</row>
    <row r="219" spans="1:13" ht="12.75" x14ac:dyDescent="0.2">
      <c r="A219" s="185"/>
      <c r="B219" s="157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</row>
    <row r="220" spans="1:13" ht="12.75" x14ac:dyDescent="0.2">
      <c r="A220" s="185"/>
      <c r="B220" s="157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</row>
    <row r="221" spans="1:13" ht="12.75" x14ac:dyDescent="0.2">
      <c r="A221" s="185"/>
      <c r="B221" s="157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</row>
    <row r="222" spans="1:13" ht="12.75" x14ac:dyDescent="0.2">
      <c r="A222" s="185"/>
      <c r="B222" s="157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</row>
    <row r="223" spans="1:13" ht="12.75" x14ac:dyDescent="0.2">
      <c r="A223" s="185"/>
      <c r="B223" s="157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</row>
    <row r="224" spans="1:13" ht="12.75" x14ac:dyDescent="0.2">
      <c r="A224" s="185"/>
      <c r="B224" s="157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</row>
    <row r="225" spans="1:13" ht="12.75" x14ac:dyDescent="0.2">
      <c r="A225" s="185"/>
      <c r="B225" s="157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</row>
    <row r="226" spans="1:13" ht="12.75" x14ac:dyDescent="0.2">
      <c r="A226" s="185"/>
      <c r="B226" s="157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</row>
    <row r="227" spans="1:13" ht="12.75" x14ac:dyDescent="0.2">
      <c r="A227" s="185"/>
      <c r="B227" s="157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</row>
    <row r="228" spans="1:13" ht="12.75" x14ac:dyDescent="0.2">
      <c r="A228" s="185"/>
      <c r="B228" s="157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</row>
    <row r="229" spans="1:13" ht="12.75" x14ac:dyDescent="0.2">
      <c r="A229" s="185"/>
      <c r="B229" s="157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</row>
    <row r="230" spans="1:13" ht="12.75" x14ac:dyDescent="0.2">
      <c r="A230" s="185"/>
      <c r="B230" s="157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</row>
    <row r="231" spans="1:13" ht="12.75" x14ac:dyDescent="0.2">
      <c r="A231" s="185"/>
      <c r="B231" s="157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</row>
    <row r="232" spans="1:13" ht="12.75" x14ac:dyDescent="0.2">
      <c r="A232" s="185"/>
      <c r="B232" s="157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</row>
    <row r="233" spans="1:13" ht="12.75" x14ac:dyDescent="0.2">
      <c r="A233" s="185"/>
      <c r="B233" s="157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</row>
    <row r="234" spans="1:13" ht="12.75" x14ac:dyDescent="0.2">
      <c r="A234" s="185"/>
      <c r="B234" s="157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</row>
    <row r="235" spans="1:13" ht="12.75" x14ac:dyDescent="0.2">
      <c r="A235" s="185"/>
      <c r="B235" s="157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</row>
    <row r="236" spans="1:13" ht="12.75" x14ac:dyDescent="0.2">
      <c r="A236" s="185"/>
      <c r="B236" s="157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</row>
    <row r="237" spans="1:13" ht="12.75" x14ac:dyDescent="0.2">
      <c r="A237" s="185"/>
      <c r="B237" s="157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</row>
    <row r="238" spans="1:13" ht="12.75" x14ac:dyDescent="0.2">
      <c r="A238" s="185"/>
      <c r="B238" s="157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</row>
    <row r="239" spans="1:13" ht="12.75" x14ac:dyDescent="0.2">
      <c r="A239" s="185"/>
      <c r="B239" s="157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</row>
    <row r="240" spans="1:13" ht="12.75" x14ac:dyDescent="0.2">
      <c r="A240" s="185"/>
      <c r="B240" s="157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</row>
    <row r="241" spans="1:13" ht="12.75" x14ac:dyDescent="0.2">
      <c r="A241" s="185"/>
      <c r="B241" s="157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</row>
    <row r="242" spans="1:13" ht="12.75" x14ac:dyDescent="0.2">
      <c r="A242" s="185"/>
      <c r="B242" s="157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</row>
    <row r="243" spans="1:13" ht="12.75" x14ac:dyDescent="0.2">
      <c r="A243" s="185"/>
      <c r="B243" s="157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</row>
    <row r="244" spans="1:13" ht="12.75" x14ac:dyDescent="0.2">
      <c r="A244" s="185"/>
      <c r="B244" s="157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</row>
    <row r="245" spans="1:13" ht="12.75" x14ac:dyDescent="0.2">
      <c r="A245" s="185"/>
      <c r="B245" s="157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</row>
    <row r="246" spans="1:13" ht="12.75" x14ac:dyDescent="0.2">
      <c r="A246" s="185"/>
      <c r="B246" s="157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</row>
    <row r="247" spans="1:13" ht="12.75" x14ac:dyDescent="0.2">
      <c r="A247" s="185"/>
      <c r="B247" s="157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</row>
    <row r="248" spans="1:13" ht="12.75" x14ac:dyDescent="0.2">
      <c r="A248" s="185"/>
      <c r="B248" s="157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</row>
    <row r="249" spans="1:13" ht="12.75" x14ac:dyDescent="0.2">
      <c r="A249" s="185"/>
      <c r="B249" s="157"/>
      <c r="C249" s="184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</row>
    <row r="250" spans="1:13" ht="12.75" x14ac:dyDescent="0.2">
      <c r="A250" s="185"/>
      <c r="B250" s="157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</row>
    <row r="251" spans="1:13" ht="12.75" x14ac:dyDescent="0.2">
      <c r="A251" s="185"/>
      <c r="B251" s="157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</row>
    <row r="252" spans="1:13" ht="12.75" x14ac:dyDescent="0.2">
      <c r="A252" s="185"/>
      <c r="B252" s="157"/>
      <c r="C252" s="184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</row>
    <row r="253" spans="1:13" ht="12.75" x14ac:dyDescent="0.2">
      <c r="A253" s="185"/>
      <c r="B253" s="157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</row>
    <row r="254" spans="1:13" ht="12.75" x14ac:dyDescent="0.2">
      <c r="A254" s="185"/>
      <c r="B254" s="157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</row>
    <row r="255" spans="1:13" ht="12.75" x14ac:dyDescent="0.2">
      <c r="A255" s="185"/>
      <c r="B255" s="157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</row>
    <row r="256" spans="1:13" ht="12.75" x14ac:dyDescent="0.2">
      <c r="A256" s="185"/>
      <c r="B256" s="157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</row>
    <row r="257" spans="1:13" ht="12.75" x14ac:dyDescent="0.2">
      <c r="A257" s="185"/>
      <c r="B257" s="157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</row>
    <row r="258" spans="1:13" ht="12.75" x14ac:dyDescent="0.2">
      <c r="A258" s="185"/>
      <c r="B258" s="157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</row>
    <row r="259" spans="1:13" ht="12.75" x14ac:dyDescent="0.2">
      <c r="A259" s="185"/>
      <c r="B259" s="157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</row>
    <row r="260" spans="1:13" ht="12.75" x14ac:dyDescent="0.2">
      <c r="A260" s="185"/>
      <c r="B260" s="157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</row>
    <row r="261" spans="1:13" ht="12.75" x14ac:dyDescent="0.2">
      <c r="A261" s="185"/>
      <c r="B261" s="157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</row>
    <row r="262" spans="1:13" ht="12.75" x14ac:dyDescent="0.2">
      <c r="A262" s="185"/>
      <c r="B262" s="157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</row>
    <row r="263" spans="1:13" ht="12.75" x14ac:dyDescent="0.2">
      <c r="A263" s="185"/>
      <c r="B263" s="157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</row>
    <row r="264" spans="1:13" ht="12.75" x14ac:dyDescent="0.2">
      <c r="A264" s="185"/>
      <c r="B264" s="157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</row>
    <row r="265" spans="1:13" ht="12.75" x14ac:dyDescent="0.2">
      <c r="A265" s="185"/>
      <c r="B265" s="157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</row>
    <row r="266" spans="1:13" ht="12.75" x14ac:dyDescent="0.2">
      <c r="A266" s="185"/>
      <c r="B266" s="157"/>
      <c r="C266" s="184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</row>
    <row r="267" spans="1:13" ht="12.75" x14ac:dyDescent="0.2">
      <c r="A267" s="185"/>
      <c r="B267" s="157"/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</row>
    <row r="268" spans="1:13" ht="12.75" x14ac:dyDescent="0.2">
      <c r="A268" s="185"/>
      <c r="B268" s="157"/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</row>
    <row r="269" spans="1:13" ht="12.75" x14ac:dyDescent="0.2">
      <c r="A269" s="185"/>
      <c r="B269" s="157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</row>
    <row r="270" spans="1:13" ht="12.75" x14ac:dyDescent="0.2">
      <c r="A270" s="185"/>
      <c r="B270" s="157"/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</row>
    <row r="271" spans="1:13" ht="12.75" x14ac:dyDescent="0.2">
      <c r="A271" s="185"/>
      <c r="B271" s="157"/>
      <c r="C271" s="184"/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</row>
    <row r="272" spans="1:13" ht="12.75" x14ac:dyDescent="0.2">
      <c r="A272" s="185"/>
      <c r="B272" s="157"/>
      <c r="C272" s="184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</row>
    <row r="273" spans="1:13" ht="12.75" x14ac:dyDescent="0.2">
      <c r="A273" s="185"/>
      <c r="B273" s="157"/>
      <c r="C273" s="184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</row>
    <row r="274" spans="1:13" ht="12.75" x14ac:dyDescent="0.2">
      <c r="A274" s="185"/>
      <c r="B274" s="157"/>
      <c r="C274" s="184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</row>
    <row r="275" spans="1:13" ht="12.75" x14ac:dyDescent="0.2">
      <c r="A275" s="185"/>
      <c r="B275" s="157"/>
      <c r="C275" s="184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</row>
    <row r="276" spans="1:13" ht="12.75" x14ac:dyDescent="0.2">
      <c r="A276" s="185"/>
      <c r="B276" s="157"/>
      <c r="C276" s="184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</row>
    <row r="277" spans="1:13" ht="12.75" x14ac:dyDescent="0.2">
      <c r="A277" s="185"/>
      <c r="B277" s="157"/>
      <c r="C277" s="184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</row>
    <row r="278" spans="1:13" ht="12.75" x14ac:dyDescent="0.2">
      <c r="A278" s="185"/>
      <c r="B278" s="157"/>
      <c r="C278" s="184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</row>
    <row r="279" spans="1:13" ht="12.75" x14ac:dyDescent="0.2">
      <c r="A279" s="185"/>
      <c r="B279" s="157"/>
      <c r="C279" s="184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</row>
    <row r="280" spans="1:13" ht="12.75" x14ac:dyDescent="0.2">
      <c r="A280" s="185"/>
      <c r="B280" s="157"/>
      <c r="C280" s="184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</row>
    <row r="281" spans="1:13" ht="12.75" x14ac:dyDescent="0.2">
      <c r="A281" s="185"/>
      <c r="B281" s="157"/>
      <c r="C281" s="184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</row>
    <row r="282" spans="1:13" ht="12.75" x14ac:dyDescent="0.2">
      <c r="A282" s="185"/>
      <c r="B282" s="157"/>
      <c r="C282" s="184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</row>
    <row r="283" spans="1:13" ht="12.75" x14ac:dyDescent="0.2">
      <c r="A283" s="185"/>
      <c r="B283" s="157"/>
      <c r="C283" s="184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</row>
    <row r="284" spans="1:13" ht="12.75" x14ac:dyDescent="0.2">
      <c r="A284" s="185"/>
      <c r="B284" s="157"/>
      <c r="C284" s="184"/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</row>
    <row r="285" spans="1:13" ht="12.75" x14ac:dyDescent="0.2">
      <c r="A285" s="185"/>
      <c r="B285" s="157"/>
      <c r="C285" s="184"/>
      <c r="D285" s="184"/>
      <c r="E285" s="184"/>
      <c r="F285" s="184"/>
      <c r="G285" s="184"/>
      <c r="H285" s="184"/>
      <c r="I285" s="184"/>
      <c r="J285" s="184"/>
      <c r="K285" s="184"/>
      <c r="L285" s="184"/>
      <c r="M285" s="184"/>
    </row>
    <row r="286" spans="1:13" ht="12.75" x14ac:dyDescent="0.2">
      <c r="A286" s="185"/>
      <c r="B286" s="157"/>
      <c r="C286" s="184"/>
      <c r="D286" s="184"/>
      <c r="E286" s="184"/>
      <c r="F286" s="184"/>
      <c r="G286" s="184"/>
      <c r="H286" s="184"/>
      <c r="I286" s="184"/>
      <c r="J286" s="184"/>
      <c r="K286" s="184"/>
      <c r="L286" s="184"/>
      <c r="M286" s="184"/>
    </row>
    <row r="287" spans="1:13" ht="12.75" x14ac:dyDescent="0.2">
      <c r="A287" s="185"/>
      <c r="B287" s="157"/>
      <c r="C287" s="184"/>
      <c r="D287" s="184"/>
      <c r="E287" s="184"/>
      <c r="F287" s="184"/>
      <c r="G287" s="184"/>
      <c r="H287" s="184"/>
      <c r="I287" s="184"/>
      <c r="J287" s="184"/>
      <c r="K287" s="184"/>
      <c r="L287" s="184"/>
      <c r="M287" s="184"/>
    </row>
    <row r="288" spans="1:13" ht="12.75" x14ac:dyDescent="0.2">
      <c r="A288" s="185"/>
      <c r="B288" s="157"/>
      <c r="C288" s="184"/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</row>
    <row r="289" spans="1:13" ht="12.75" x14ac:dyDescent="0.2">
      <c r="A289" s="185"/>
      <c r="B289" s="157"/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</row>
    <row r="290" spans="1:13" ht="12.75" x14ac:dyDescent="0.2">
      <c r="A290" s="185"/>
      <c r="B290" s="157"/>
      <c r="C290" s="184"/>
      <c r="D290" s="184"/>
      <c r="E290" s="184"/>
      <c r="F290" s="184"/>
      <c r="G290" s="184"/>
      <c r="H290" s="184"/>
      <c r="I290" s="184"/>
      <c r="J290" s="184"/>
      <c r="K290" s="184"/>
      <c r="L290" s="184"/>
      <c r="M290" s="184"/>
    </row>
    <row r="291" spans="1:13" ht="12.75" x14ac:dyDescent="0.2">
      <c r="A291" s="185"/>
      <c r="B291" s="157"/>
      <c r="C291" s="184"/>
      <c r="D291" s="184"/>
      <c r="E291" s="184"/>
      <c r="F291" s="184"/>
      <c r="G291" s="184"/>
      <c r="H291" s="184"/>
      <c r="I291" s="184"/>
      <c r="J291" s="184"/>
      <c r="K291" s="184"/>
      <c r="L291" s="184"/>
      <c r="M291" s="184"/>
    </row>
    <row r="292" spans="1:13" ht="12.75" x14ac:dyDescent="0.2">
      <c r="A292" s="185"/>
      <c r="B292" s="157"/>
      <c r="C292" s="184"/>
      <c r="D292" s="184"/>
      <c r="E292" s="184"/>
      <c r="F292" s="184"/>
      <c r="G292" s="184"/>
      <c r="H292" s="184"/>
      <c r="I292" s="184"/>
      <c r="J292" s="184"/>
      <c r="K292" s="184"/>
      <c r="L292" s="184"/>
      <c r="M292" s="184"/>
    </row>
    <row r="293" spans="1:13" ht="12.75" x14ac:dyDescent="0.2">
      <c r="A293" s="185"/>
      <c r="B293" s="157"/>
      <c r="C293" s="184"/>
      <c r="D293" s="184"/>
      <c r="E293" s="184"/>
      <c r="F293" s="184"/>
      <c r="G293" s="184"/>
      <c r="H293" s="184"/>
      <c r="I293" s="184"/>
      <c r="J293" s="184"/>
      <c r="K293" s="184"/>
      <c r="L293" s="184"/>
      <c r="M293" s="184"/>
    </row>
    <row r="294" spans="1:13" ht="12.75" x14ac:dyDescent="0.2">
      <c r="A294" s="185"/>
      <c r="B294" s="157"/>
      <c r="C294" s="184"/>
      <c r="D294" s="184"/>
      <c r="E294" s="184"/>
      <c r="F294" s="184"/>
      <c r="G294" s="184"/>
      <c r="H294" s="184"/>
      <c r="I294" s="184"/>
      <c r="J294" s="184"/>
      <c r="K294" s="184"/>
      <c r="L294" s="184"/>
      <c r="M294" s="184"/>
    </row>
    <row r="295" spans="1:13" ht="12.75" x14ac:dyDescent="0.2">
      <c r="A295" s="185"/>
      <c r="B295" s="157"/>
      <c r="C295" s="184"/>
      <c r="D295" s="184"/>
      <c r="E295" s="184"/>
      <c r="F295" s="184"/>
      <c r="G295" s="184"/>
      <c r="H295" s="184"/>
      <c r="I295" s="184"/>
      <c r="J295" s="184"/>
      <c r="K295" s="184"/>
      <c r="L295" s="184"/>
      <c r="M295" s="184"/>
    </row>
    <row r="296" spans="1:13" ht="12.75" x14ac:dyDescent="0.2">
      <c r="A296" s="185"/>
      <c r="B296" s="157"/>
      <c r="C296" s="184"/>
      <c r="D296" s="184"/>
      <c r="E296" s="184"/>
      <c r="F296" s="184"/>
      <c r="G296" s="184"/>
      <c r="H296" s="184"/>
      <c r="I296" s="184"/>
      <c r="J296" s="184"/>
      <c r="K296" s="184"/>
      <c r="L296" s="184"/>
      <c r="M296" s="184"/>
    </row>
    <row r="297" spans="1:13" ht="12.75" x14ac:dyDescent="0.2">
      <c r="A297" s="185"/>
      <c r="B297" s="157"/>
      <c r="C297" s="184"/>
      <c r="D297" s="184"/>
      <c r="E297" s="184"/>
      <c r="F297" s="184"/>
      <c r="G297" s="184"/>
      <c r="H297" s="184"/>
      <c r="I297" s="184"/>
      <c r="J297" s="184"/>
      <c r="K297" s="184"/>
      <c r="L297" s="184"/>
      <c r="M297" s="184"/>
    </row>
    <row r="298" spans="1:13" ht="12.75" x14ac:dyDescent="0.2">
      <c r="A298" s="185"/>
      <c r="B298" s="157"/>
      <c r="C298" s="184"/>
      <c r="D298" s="184"/>
      <c r="E298" s="184"/>
      <c r="F298" s="184"/>
      <c r="G298" s="184"/>
      <c r="H298" s="184"/>
      <c r="I298" s="184"/>
      <c r="J298" s="184"/>
      <c r="K298" s="184"/>
      <c r="L298" s="184"/>
      <c r="M298" s="184"/>
    </row>
    <row r="299" spans="1:13" ht="12.75" x14ac:dyDescent="0.2">
      <c r="A299" s="185"/>
      <c r="B299" s="157"/>
      <c r="C299" s="184"/>
      <c r="D299" s="184"/>
      <c r="E299" s="184"/>
      <c r="F299" s="184"/>
      <c r="G299" s="184"/>
      <c r="H299" s="184"/>
      <c r="I299" s="184"/>
      <c r="J299" s="184"/>
      <c r="K299" s="184"/>
      <c r="L299" s="184"/>
      <c r="M299" s="184"/>
    </row>
    <row r="300" spans="1:13" ht="12.75" x14ac:dyDescent="0.2">
      <c r="A300" s="185"/>
      <c r="B300" s="157"/>
      <c r="C300" s="184"/>
      <c r="D300" s="184"/>
      <c r="E300" s="184"/>
      <c r="F300" s="184"/>
      <c r="G300" s="184"/>
      <c r="H300" s="184"/>
      <c r="I300" s="184"/>
      <c r="J300" s="184"/>
      <c r="K300" s="184"/>
      <c r="L300" s="184"/>
      <c r="M300" s="184"/>
    </row>
    <row r="301" spans="1:13" ht="12.75" x14ac:dyDescent="0.2">
      <c r="A301" s="185"/>
      <c r="B301" s="157"/>
      <c r="C301" s="184"/>
      <c r="D301" s="184"/>
      <c r="E301" s="184"/>
      <c r="F301" s="184"/>
      <c r="G301" s="184"/>
      <c r="H301" s="184"/>
      <c r="I301" s="184"/>
      <c r="J301" s="184"/>
      <c r="K301" s="184"/>
      <c r="L301" s="184"/>
      <c r="M301" s="184"/>
    </row>
    <row r="302" spans="1:13" ht="12.75" x14ac:dyDescent="0.2">
      <c r="A302" s="185"/>
      <c r="B302" s="157"/>
      <c r="C302" s="184"/>
      <c r="D302" s="184"/>
      <c r="E302" s="184"/>
      <c r="F302" s="184"/>
      <c r="G302" s="184"/>
      <c r="H302" s="184"/>
      <c r="I302" s="184"/>
      <c r="J302" s="184"/>
      <c r="K302" s="184"/>
      <c r="L302" s="184"/>
      <c r="M302" s="184"/>
    </row>
    <row r="303" spans="1:13" ht="12.75" x14ac:dyDescent="0.2">
      <c r="A303" s="185"/>
      <c r="B303" s="157"/>
      <c r="C303" s="184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</row>
    <row r="304" spans="1:13" ht="12.75" x14ac:dyDescent="0.2">
      <c r="A304" s="185"/>
      <c r="B304" s="157"/>
      <c r="C304" s="184"/>
      <c r="D304" s="184"/>
      <c r="E304" s="184"/>
      <c r="F304" s="184"/>
      <c r="G304" s="184"/>
      <c r="H304" s="184"/>
      <c r="I304" s="184"/>
      <c r="J304" s="184"/>
      <c r="K304" s="184"/>
      <c r="L304" s="184"/>
      <c r="M304" s="184"/>
    </row>
    <row r="305" spans="1:13" ht="12.75" x14ac:dyDescent="0.2">
      <c r="A305" s="185"/>
      <c r="B305" s="157"/>
      <c r="C305" s="184"/>
      <c r="D305" s="184"/>
      <c r="E305" s="184"/>
      <c r="F305" s="184"/>
      <c r="G305" s="184"/>
      <c r="H305" s="184"/>
      <c r="I305" s="184"/>
      <c r="J305" s="184"/>
      <c r="K305" s="184"/>
      <c r="L305" s="184"/>
      <c r="M305" s="184"/>
    </row>
    <row r="306" spans="1:13" ht="12.75" x14ac:dyDescent="0.2">
      <c r="A306" s="185"/>
      <c r="B306" s="157"/>
      <c r="C306" s="184"/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</row>
    <row r="307" spans="1:13" ht="12.75" x14ac:dyDescent="0.2">
      <c r="A307" s="185"/>
      <c r="B307" s="157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</row>
    <row r="308" spans="1:13" ht="12.75" x14ac:dyDescent="0.2">
      <c r="A308" s="185"/>
      <c r="B308" s="157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</row>
    <row r="309" spans="1:13" ht="12.75" x14ac:dyDescent="0.2">
      <c r="A309" s="185"/>
      <c r="B309" s="157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</row>
    <row r="310" spans="1:13" ht="12.75" x14ac:dyDescent="0.2">
      <c r="A310" s="185"/>
      <c r="B310" s="157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</row>
    <row r="311" spans="1:13" ht="12.75" x14ac:dyDescent="0.2">
      <c r="A311" s="185"/>
      <c r="B311" s="157"/>
      <c r="C311" s="184"/>
      <c r="D311" s="184"/>
      <c r="E311" s="184"/>
      <c r="F311" s="184"/>
      <c r="G311" s="184"/>
      <c r="H311" s="184"/>
      <c r="I311" s="184"/>
      <c r="J311" s="184"/>
      <c r="K311" s="184"/>
      <c r="L311" s="184"/>
      <c r="M311" s="184"/>
    </row>
    <row r="312" spans="1:13" ht="12.75" x14ac:dyDescent="0.2">
      <c r="A312" s="185"/>
      <c r="B312" s="157"/>
      <c r="C312" s="184"/>
      <c r="D312" s="184"/>
      <c r="E312" s="184"/>
      <c r="F312" s="184"/>
      <c r="G312" s="184"/>
      <c r="H312" s="184"/>
      <c r="I312" s="184"/>
      <c r="J312" s="184"/>
      <c r="K312" s="184"/>
      <c r="L312" s="184"/>
      <c r="M312" s="184"/>
    </row>
    <row r="313" spans="1:13" ht="12.75" x14ac:dyDescent="0.2">
      <c r="A313" s="185"/>
      <c r="B313" s="157"/>
      <c r="C313" s="184"/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</row>
    <row r="314" spans="1:13" ht="12.75" x14ac:dyDescent="0.2">
      <c r="A314" s="185"/>
      <c r="B314" s="157"/>
      <c r="C314" s="184"/>
      <c r="D314" s="184"/>
      <c r="E314" s="184"/>
      <c r="F314" s="184"/>
      <c r="G314" s="184"/>
      <c r="H314" s="184"/>
      <c r="I314" s="184"/>
      <c r="J314" s="184"/>
      <c r="K314" s="184"/>
      <c r="L314" s="184"/>
      <c r="M314" s="184"/>
    </row>
    <row r="315" spans="1:13" ht="12.75" x14ac:dyDescent="0.2">
      <c r="A315" s="185"/>
      <c r="B315" s="157"/>
      <c r="C315" s="184"/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</row>
    <row r="316" spans="1:13" ht="12.75" x14ac:dyDescent="0.2">
      <c r="A316" s="185"/>
      <c r="B316" s="157"/>
      <c r="C316" s="184"/>
      <c r="D316" s="184"/>
      <c r="E316" s="184"/>
      <c r="F316" s="184"/>
      <c r="G316" s="184"/>
      <c r="H316" s="184"/>
      <c r="I316" s="184"/>
      <c r="J316" s="184"/>
      <c r="K316" s="184"/>
      <c r="L316" s="184"/>
      <c r="M316" s="184"/>
    </row>
    <row r="317" spans="1:13" ht="12.75" x14ac:dyDescent="0.2">
      <c r="A317" s="185"/>
      <c r="B317" s="157"/>
      <c r="C317" s="184"/>
      <c r="D317" s="184"/>
      <c r="E317" s="184"/>
      <c r="F317" s="184"/>
      <c r="G317" s="184"/>
      <c r="H317" s="184"/>
      <c r="I317" s="184"/>
      <c r="J317" s="184"/>
      <c r="K317" s="184"/>
      <c r="L317" s="184"/>
      <c r="M317" s="184"/>
    </row>
    <row r="318" spans="1:13" ht="12.75" x14ac:dyDescent="0.2">
      <c r="A318" s="185"/>
      <c r="B318" s="157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</row>
    <row r="319" spans="1:13" ht="12.75" x14ac:dyDescent="0.2">
      <c r="A319" s="185"/>
      <c r="B319" s="157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</row>
    <row r="320" spans="1:13" ht="12.75" x14ac:dyDescent="0.2">
      <c r="A320" s="185"/>
      <c r="B320" s="157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</row>
    <row r="321" spans="1:13" ht="12.75" x14ac:dyDescent="0.2">
      <c r="A321" s="185"/>
      <c r="B321" s="157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</row>
    <row r="322" spans="1:13" ht="12.75" x14ac:dyDescent="0.2">
      <c r="A322" s="185"/>
      <c r="B322" s="157"/>
      <c r="C322" s="184"/>
      <c r="D322" s="184"/>
      <c r="E322" s="184"/>
      <c r="F322" s="184"/>
      <c r="G322" s="184"/>
      <c r="H322" s="184"/>
      <c r="I322" s="184"/>
      <c r="J322" s="184"/>
      <c r="K322" s="184"/>
      <c r="L322" s="184"/>
      <c r="M322" s="184"/>
    </row>
    <row r="323" spans="1:13" ht="12.75" x14ac:dyDescent="0.2">
      <c r="A323" s="185"/>
      <c r="B323" s="157"/>
      <c r="C323" s="184"/>
      <c r="D323" s="184"/>
      <c r="E323" s="184"/>
      <c r="F323" s="184"/>
      <c r="G323" s="184"/>
      <c r="H323" s="184"/>
      <c r="I323" s="184"/>
      <c r="J323" s="184"/>
      <c r="K323" s="184"/>
      <c r="L323" s="184"/>
      <c r="M323" s="184"/>
    </row>
    <row r="324" spans="1:13" ht="12.75" x14ac:dyDescent="0.2">
      <c r="A324" s="185"/>
      <c r="B324" s="157"/>
      <c r="C324" s="184"/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</row>
    <row r="325" spans="1:13" ht="12.75" x14ac:dyDescent="0.2">
      <c r="A325" s="185"/>
      <c r="B325" s="157"/>
      <c r="C325" s="184"/>
      <c r="D325" s="184"/>
      <c r="E325" s="184"/>
      <c r="F325" s="184"/>
      <c r="G325" s="184"/>
      <c r="H325" s="184"/>
      <c r="I325" s="184"/>
      <c r="J325" s="184"/>
      <c r="K325" s="184"/>
      <c r="L325" s="184"/>
      <c r="M325" s="184"/>
    </row>
    <row r="326" spans="1:13" ht="12.75" x14ac:dyDescent="0.2">
      <c r="A326" s="185"/>
      <c r="B326" s="157"/>
      <c r="C326" s="184"/>
      <c r="D326" s="184"/>
      <c r="E326" s="184"/>
      <c r="F326" s="184"/>
      <c r="G326" s="184"/>
      <c r="H326" s="184"/>
      <c r="I326" s="184"/>
      <c r="J326" s="184"/>
      <c r="K326" s="184"/>
      <c r="L326" s="184"/>
      <c r="M326" s="184"/>
    </row>
    <row r="327" spans="1:13" ht="12.75" x14ac:dyDescent="0.2">
      <c r="A327" s="185"/>
      <c r="B327" s="157"/>
      <c r="C327" s="184"/>
      <c r="D327" s="184"/>
      <c r="E327" s="184"/>
      <c r="F327" s="184"/>
      <c r="G327" s="184"/>
      <c r="H327" s="184"/>
      <c r="I327" s="184"/>
      <c r="J327" s="184"/>
      <c r="K327" s="184"/>
      <c r="L327" s="184"/>
      <c r="M327" s="184"/>
    </row>
    <row r="328" spans="1:13" ht="12.75" x14ac:dyDescent="0.2">
      <c r="A328" s="185"/>
      <c r="B328" s="157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</row>
    <row r="329" spans="1:13" ht="12.75" x14ac:dyDescent="0.2">
      <c r="A329" s="185"/>
      <c r="B329" s="157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</row>
    <row r="330" spans="1:13" ht="12.75" x14ac:dyDescent="0.2">
      <c r="A330" s="185"/>
      <c r="B330" s="157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</row>
    <row r="331" spans="1:13" ht="12.75" x14ac:dyDescent="0.2">
      <c r="A331" s="185"/>
      <c r="B331" s="157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</row>
    <row r="332" spans="1:13" ht="12.75" x14ac:dyDescent="0.2">
      <c r="A332" s="185"/>
      <c r="B332" s="157"/>
      <c r="C332" s="184"/>
      <c r="D332" s="184"/>
      <c r="E332" s="184"/>
      <c r="F332" s="184"/>
      <c r="G332" s="184"/>
      <c r="H332" s="184"/>
      <c r="I332" s="184"/>
      <c r="J332" s="184"/>
      <c r="K332" s="184"/>
      <c r="L332" s="184"/>
      <c r="M332" s="184"/>
    </row>
    <row r="333" spans="1:13" ht="12.75" x14ac:dyDescent="0.2">
      <c r="A333" s="185"/>
      <c r="B333" s="157"/>
      <c r="C333" s="184"/>
      <c r="D333" s="184"/>
      <c r="E333" s="184"/>
      <c r="F333" s="184"/>
      <c r="G333" s="184"/>
      <c r="H333" s="184"/>
      <c r="I333" s="184"/>
      <c r="J333" s="184"/>
      <c r="K333" s="184"/>
      <c r="L333" s="184"/>
      <c r="M333" s="184"/>
    </row>
    <row r="334" spans="1:13" ht="12.75" x14ac:dyDescent="0.2">
      <c r="A334" s="185"/>
      <c r="B334" s="157"/>
      <c r="C334" s="184"/>
      <c r="D334" s="184"/>
      <c r="E334" s="184"/>
      <c r="F334" s="184"/>
      <c r="G334" s="184"/>
      <c r="H334" s="184"/>
      <c r="I334" s="184"/>
      <c r="J334" s="184"/>
      <c r="K334" s="184"/>
      <c r="L334" s="184"/>
      <c r="M334" s="184"/>
    </row>
    <row r="335" spans="1:13" ht="12.75" x14ac:dyDescent="0.2">
      <c r="A335" s="185"/>
      <c r="B335" s="157"/>
      <c r="C335" s="184"/>
      <c r="D335" s="184"/>
      <c r="E335" s="184"/>
      <c r="F335" s="184"/>
      <c r="G335" s="184"/>
      <c r="H335" s="184"/>
      <c r="I335" s="184"/>
      <c r="J335" s="184"/>
      <c r="K335" s="184"/>
      <c r="L335" s="184"/>
      <c r="M335" s="184"/>
    </row>
    <row r="336" spans="1:13" ht="12.75" x14ac:dyDescent="0.2">
      <c r="A336" s="185"/>
      <c r="B336" s="157"/>
      <c r="C336" s="184"/>
      <c r="D336" s="184"/>
      <c r="E336" s="184"/>
      <c r="F336" s="184"/>
      <c r="G336" s="184"/>
      <c r="H336" s="184"/>
      <c r="I336" s="184"/>
      <c r="J336" s="184"/>
      <c r="K336" s="184"/>
      <c r="L336" s="184"/>
      <c r="M336" s="184"/>
    </row>
    <row r="337" spans="1:13" ht="12.75" x14ac:dyDescent="0.2">
      <c r="A337" s="185"/>
      <c r="B337" s="157"/>
      <c r="C337" s="184"/>
      <c r="D337" s="184"/>
      <c r="E337" s="184"/>
      <c r="F337" s="184"/>
      <c r="G337" s="184"/>
      <c r="H337" s="184"/>
      <c r="I337" s="184"/>
      <c r="J337" s="184"/>
      <c r="K337" s="184"/>
      <c r="L337" s="184"/>
      <c r="M337" s="184"/>
    </row>
    <row r="338" spans="1:13" ht="12.75" x14ac:dyDescent="0.2">
      <c r="A338" s="185"/>
      <c r="B338" s="157"/>
      <c r="C338" s="184"/>
      <c r="D338" s="184"/>
      <c r="E338" s="184"/>
      <c r="F338" s="184"/>
      <c r="G338" s="184"/>
      <c r="H338" s="184"/>
      <c r="I338" s="184"/>
      <c r="J338" s="184"/>
      <c r="K338" s="184"/>
      <c r="L338" s="184"/>
      <c r="M338" s="184"/>
    </row>
    <row r="339" spans="1:13" ht="12.75" x14ac:dyDescent="0.2">
      <c r="A339" s="185"/>
      <c r="B339" s="157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</row>
    <row r="340" spans="1:13" ht="12.75" x14ac:dyDescent="0.2">
      <c r="A340" s="185"/>
      <c r="B340" s="157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</row>
    <row r="341" spans="1:13" ht="12.75" x14ac:dyDescent="0.2">
      <c r="A341" s="185"/>
      <c r="B341" s="157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</row>
    <row r="342" spans="1:13" ht="12.75" x14ac:dyDescent="0.2">
      <c r="A342" s="185"/>
      <c r="B342" s="157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</row>
    <row r="343" spans="1:13" ht="12.75" x14ac:dyDescent="0.2">
      <c r="A343" s="185"/>
      <c r="B343" s="157"/>
      <c r="C343" s="184"/>
      <c r="D343" s="184"/>
      <c r="E343" s="184"/>
      <c r="F343" s="184"/>
      <c r="G343" s="184"/>
      <c r="H343" s="184"/>
      <c r="I343" s="184"/>
      <c r="J343" s="184"/>
      <c r="K343" s="184"/>
      <c r="L343" s="184"/>
      <c r="M343" s="184"/>
    </row>
    <row r="344" spans="1:13" ht="12.75" x14ac:dyDescent="0.2">
      <c r="A344" s="185"/>
      <c r="B344" s="157"/>
      <c r="C344" s="184"/>
      <c r="D344" s="184"/>
      <c r="E344" s="184"/>
      <c r="F344" s="184"/>
      <c r="G344" s="184"/>
      <c r="H344" s="184"/>
      <c r="I344" s="184"/>
      <c r="J344" s="184"/>
      <c r="K344" s="184"/>
      <c r="L344" s="184"/>
      <c r="M344" s="184"/>
    </row>
    <row r="345" spans="1:13" ht="12.75" x14ac:dyDescent="0.2">
      <c r="A345" s="185"/>
      <c r="B345" s="157"/>
      <c r="C345" s="184"/>
      <c r="D345" s="184"/>
      <c r="E345" s="184"/>
      <c r="F345" s="184"/>
      <c r="G345" s="184"/>
      <c r="H345" s="184"/>
      <c r="I345" s="184"/>
      <c r="J345" s="184"/>
      <c r="K345" s="184"/>
      <c r="L345" s="184"/>
      <c r="M345" s="184"/>
    </row>
    <row r="346" spans="1:13" ht="12.75" x14ac:dyDescent="0.2">
      <c r="A346" s="185"/>
      <c r="B346" s="157"/>
      <c r="C346" s="184"/>
      <c r="D346" s="184"/>
      <c r="E346" s="184"/>
      <c r="F346" s="184"/>
      <c r="G346" s="184"/>
      <c r="H346" s="184"/>
      <c r="I346" s="184"/>
      <c r="J346" s="184"/>
      <c r="K346" s="184"/>
      <c r="L346" s="184"/>
      <c r="M346" s="184"/>
    </row>
    <row r="347" spans="1:13" ht="12.75" x14ac:dyDescent="0.2">
      <c r="A347" s="185"/>
      <c r="B347" s="157"/>
      <c r="C347" s="184"/>
      <c r="D347" s="184"/>
      <c r="E347" s="184"/>
      <c r="F347" s="184"/>
      <c r="G347" s="184"/>
      <c r="H347" s="184"/>
      <c r="I347" s="184"/>
      <c r="J347" s="184"/>
      <c r="K347" s="184"/>
      <c r="L347" s="184"/>
      <c r="M347" s="184"/>
    </row>
    <row r="348" spans="1:13" ht="12.75" x14ac:dyDescent="0.2">
      <c r="A348" s="185"/>
      <c r="B348" s="157"/>
      <c r="C348" s="184"/>
      <c r="D348" s="184"/>
      <c r="E348" s="184"/>
      <c r="F348" s="184"/>
      <c r="G348" s="184"/>
      <c r="H348" s="184"/>
      <c r="I348" s="184"/>
      <c r="J348" s="184"/>
      <c r="K348" s="184"/>
      <c r="L348" s="184"/>
      <c r="M348" s="184"/>
    </row>
    <row r="349" spans="1:13" ht="12.75" x14ac:dyDescent="0.2">
      <c r="A349" s="185"/>
      <c r="B349" s="157"/>
      <c r="C349" s="184"/>
      <c r="D349" s="184"/>
      <c r="E349" s="184"/>
      <c r="F349" s="184"/>
      <c r="G349" s="184"/>
      <c r="H349" s="184"/>
      <c r="I349" s="184"/>
      <c r="J349" s="184"/>
      <c r="K349" s="184"/>
      <c r="L349" s="184"/>
      <c r="M349" s="184"/>
    </row>
    <row r="350" spans="1:13" ht="12.75" x14ac:dyDescent="0.2">
      <c r="A350" s="185"/>
      <c r="B350" s="157"/>
      <c r="C350" s="184"/>
      <c r="D350" s="184"/>
      <c r="E350" s="184"/>
      <c r="F350" s="184"/>
      <c r="G350" s="184"/>
      <c r="H350" s="184"/>
      <c r="I350" s="184"/>
      <c r="J350" s="184"/>
      <c r="K350" s="184"/>
      <c r="L350" s="184"/>
      <c r="M350" s="184"/>
    </row>
    <row r="351" spans="1:13" ht="12.75" x14ac:dyDescent="0.2">
      <c r="A351" s="185"/>
      <c r="B351" s="157"/>
      <c r="C351" s="184"/>
      <c r="D351" s="184"/>
      <c r="E351" s="184"/>
      <c r="F351" s="184"/>
      <c r="G351" s="184"/>
      <c r="H351" s="184"/>
      <c r="I351" s="184"/>
      <c r="J351" s="184"/>
      <c r="K351" s="184"/>
      <c r="L351" s="184"/>
      <c r="M351" s="184"/>
    </row>
    <row r="352" spans="1:13" ht="12.75" x14ac:dyDescent="0.2">
      <c r="A352" s="185"/>
      <c r="B352" s="157"/>
      <c r="C352" s="184"/>
      <c r="D352" s="184"/>
      <c r="E352" s="184"/>
      <c r="F352" s="184"/>
      <c r="G352" s="184"/>
      <c r="H352" s="184"/>
      <c r="I352" s="184"/>
      <c r="J352" s="184"/>
      <c r="K352" s="184"/>
      <c r="L352" s="184"/>
      <c r="M352" s="184"/>
    </row>
    <row r="353" spans="1:13" ht="12.75" x14ac:dyDescent="0.2">
      <c r="A353" s="185"/>
      <c r="B353" s="157"/>
      <c r="C353" s="184"/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</row>
    <row r="354" spans="1:13" ht="12.75" x14ac:dyDescent="0.2">
      <c r="A354" s="185"/>
      <c r="B354" s="157"/>
      <c r="C354" s="184"/>
      <c r="D354" s="184"/>
      <c r="E354" s="184"/>
      <c r="F354" s="184"/>
      <c r="G354" s="184"/>
      <c r="H354" s="184"/>
      <c r="I354" s="184"/>
      <c r="J354" s="184"/>
      <c r="K354" s="184"/>
      <c r="L354" s="184"/>
      <c r="M354" s="184"/>
    </row>
    <row r="355" spans="1:13" ht="12.75" x14ac:dyDescent="0.2">
      <c r="A355" s="185"/>
      <c r="B355" s="157"/>
      <c r="C355" s="184"/>
      <c r="D355" s="184"/>
      <c r="E355" s="184"/>
      <c r="F355" s="184"/>
      <c r="G355" s="184"/>
      <c r="H355" s="184"/>
      <c r="I355" s="184"/>
      <c r="J355" s="184"/>
      <c r="K355" s="184"/>
      <c r="L355" s="184"/>
      <c r="M355" s="184"/>
    </row>
    <row r="356" spans="1:13" ht="12.75" x14ac:dyDescent="0.2">
      <c r="A356" s="185"/>
      <c r="B356" s="157"/>
      <c r="C356" s="184"/>
      <c r="D356" s="184"/>
      <c r="E356" s="184"/>
      <c r="F356" s="184"/>
      <c r="G356" s="184"/>
      <c r="H356" s="184"/>
      <c r="I356" s="184"/>
      <c r="J356" s="184"/>
      <c r="K356" s="184"/>
      <c r="L356" s="184"/>
      <c r="M356" s="184"/>
    </row>
    <row r="357" spans="1:13" ht="12.75" x14ac:dyDescent="0.2">
      <c r="A357" s="185"/>
      <c r="B357" s="157"/>
      <c r="C357" s="184"/>
      <c r="D357" s="184"/>
      <c r="E357" s="184"/>
      <c r="F357" s="184"/>
      <c r="G357" s="184"/>
      <c r="H357" s="184"/>
      <c r="I357" s="184"/>
      <c r="J357" s="184"/>
      <c r="K357" s="184"/>
      <c r="L357" s="184"/>
      <c r="M357" s="184"/>
    </row>
    <row r="358" spans="1:13" ht="12.75" x14ac:dyDescent="0.2">
      <c r="A358" s="185"/>
      <c r="B358" s="157"/>
      <c r="C358" s="184"/>
      <c r="D358" s="184"/>
      <c r="E358" s="184"/>
      <c r="F358" s="184"/>
      <c r="G358" s="184"/>
      <c r="H358" s="184"/>
      <c r="I358" s="184"/>
      <c r="J358" s="184"/>
      <c r="K358" s="184"/>
      <c r="L358" s="184"/>
      <c r="M358" s="184"/>
    </row>
    <row r="359" spans="1:13" ht="12.75" x14ac:dyDescent="0.2">
      <c r="A359" s="185"/>
      <c r="B359" s="157"/>
      <c r="C359" s="184"/>
      <c r="D359" s="184"/>
      <c r="E359" s="184"/>
      <c r="F359" s="184"/>
      <c r="G359" s="184"/>
      <c r="H359" s="184"/>
      <c r="I359" s="184"/>
      <c r="J359" s="184"/>
      <c r="K359" s="184"/>
      <c r="L359" s="184"/>
      <c r="M359" s="184"/>
    </row>
    <row r="360" spans="1:13" ht="12.75" x14ac:dyDescent="0.2">
      <c r="A360" s="185"/>
      <c r="B360" s="157"/>
      <c r="C360" s="184"/>
      <c r="D360" s="184"/>
      <c r="E360" s="184"/>
      <c r="F360" s="184"/>
      <c r="G360" s="184"/>
      <c r="H360" s="184"/>
      <c r="I360" s="184"/>
      <c r="J360" s="184"/>
      <c r="K360" s="184"/>
      <c r="L360" s="184"/>
      <c r="M360" s="184"/>
    </row>
    <row r="361" spans="1:13" ht="12.75" x14ac:dyDescent="0.2">
      <c r="A361" s="185"/>
      <c r="B361" s="157"/>
      <c r="C361" s="184"/>
      <c r="D361" s="184"/>
      <c r="E361" s="184"/>
      <c r="F361" s="184"/>
      <c r="G361" s="184"/>
      <c r="H361" s="184"/>
      <c r="I361" s="184"/>
      <c r="J361" s="184"/>
      <c r="K361" s="184"/>
      <c r="L361" s="184"/>
      <c r="M361" s="184"/>
    </row>
    <row r="362" spans="1:13" ht="12.75" x14ac:dyDescent="0.2">
      <c r="A362" s="185"/>
      <c r="B362" s="157"/>
      <c r="C362" s="184"/>
      <c r="D362" s="184"/>
      <c r="E362" s="184"/>
      <c r="F362" s="184"/>
      <c r="G362" s="184"/>
      <c r="H362" s="184"/>
      <c r="I362" s="184"/>
      <c r="J362" s="184"/>
      <c r="K362" s="184"/>
      <c r="L362" s="184"/>
      <c r="M362" s="184"/>
    </row>
    <row r="363" spans="1:13" ht="12.75" x14ac:dyDescent="0.2">
      <c r="A363" s="185"/>
      <c r="B363" s="157"/>
      <c r="C363" s="184"/>
      <c r="D363" s="184"/>
      <c r="E363" s="184"/>
      <c r="F363" s="184"/>
      <c r="G363" s="184"/>
      <c r="H363" s="184"/>
      <c r="I363" s="184"/>
      <c r="J363" s="184"/>
      <c r="K363" s="184"/>
      <c r="L363" s="184"/>
      <c r="M363" s="184"/>
    </row>
    <row r="364" spans="1:13" ht="12.75" x14ac:dyDescent="0.2">
      <c r="A364" s="185"/>
      <c r="B364" s="157"/>
      <c r="C364" s="184"/>
      <c r="D364" s="184"/>
      <c r="E364" s="184"/>
      <c r="F364" s="184"/>
      <c r="G364" s="184"/>
      <c r="H364" s="184"/>
      <c r="I364" s="184"/>
      <c r="J364" s="184"/>
      <c r="K364" s="184"/>
      <c r="L364" s="184"/>
      <c r="M364" s="184"/>
    </row>
    <row r="365" spans="1:13" ht="12.75" x14ac:dyDescent="0.2">
      <c r="A365" s="185"/>
      <c r="B365" s="157"/>
      <c r="C365" s="184"/>
      <c r="D365" s="184"/>
      <c r="E365" s="184"/>
      <c r="F365" s="184"/>
      <c r="G365" s="184"/>
      <c r="H365" s="184"/>
      <c r="I365" s="184"/>
      <c r="J365" s="184"/>
      <c r="K365" s="184"/>
      <c r="L365" s="184"/>
      <c r="M365" s="184"/>
    </row>
    <row r="366" spans="1:13" ht="12.75" x14ac:dyDescent="0.2">
      <c r="A366" s="185"/>
      <c r="B366" s="157"/>
      <c r="C366" s="184"/>
      <c r="D366" s="184"/>
      <c r="E366" s="184"/>
      <c r="F366" s="184"/>
      <c r="G366" s="184"/>
      <c r="H366" s="184"/>
      <c r="I366" s="184"/>
      <c r="J366" s="184"/>
      <c r="K366" s="184"/>
      <c r="L366" s="184"/>
      <c r="M366" s="184"/>
    </row>
    <row r="367" spans="1:13" ht="12.75" x14ac:dyDescent="0.2">
      <c r="A367" s="185"/>
      <c r="B367" s="157"/>
      <c r="C367" s="184"/>
      <c r="D367" s="184"/>
      <c r="E367" s="184"/>
      <c r="F367" s="184"/>
      <c r="G367" s="184"/>
      <c r="H367" s="184"/>
      <c r="I367" s="184"/>
      <c r="J367" s="184"/>
      <c r="K367" s="184"/>
      <c r="L367" s="184"/>
      <c r="M367" s="184"/>
    </row>
    <row r="368" spans="1:13" ht="12.75" x14ac:dyDescent="0.2">
      <c r="A368" s="185"/>
      <c r="B368" s="157"/>
      <c r="C368" s="184"/>
      <c r="D368" s="184"/>
      <c r="E368" s="184"/>
      <c r="F368" s="184"/>
      <c r="G368" s="184"/>
      <c r="H368" s="184"/>
      <c r="I368" s="184"/>
      <c r="J368" s="184"/>
      <c r="K368" s="184"/>
      <c r="L368" s="184"/>
      <c r="M368" s="184"/>
    </row>
    <row r="369" spans="1:13" ht="12.75" x14ac:dyDescent="0.2">
      <c r="A369" s="185"/>
      <c r="B369" s="157"/>
      <c r="C369" s="184"/>
      <c r="D369" s="184"/>
      <c r="E369" s="184"/>
      <c r="F369" s="184"/>
      <c r="G369" s="184"/>
      <c r="H369" s="184"/>
      <c r="I369" s="184"/>
      <c r="J369" s="184"/>
      <c r="K369" s="184"/>
      <c r="L369" s="184"/>
      <c r="M369" s="184"/>
    </row>
    <row r="370" spans="1:13" ht="12.75" x14ac:dyDescent="0.2">
      <c r="A370" s="185"/>
      <c r="B370" s="157"/>
      <c r="C370" s="184"/>
      <c r="D370" s="184"/>
      <c r="E370" s="184"/>
      <c r="F370" s="184"/>
      <c r="G370" s="184"/>
      <c r="H370" s="184"/>
      <c r="I370" s="184"/>
      <c r="J370" s="184"/>
      <c r="K370" s="184"/>
      <c r="L370" s="184"/>
      <c r="M370" s="184"/>
    </row>
    <row r="371" spans="1:13" ht="12.75" x14ac:dyDescent="0.2">
      <c r="A371" s="185"/>
      <c r="B371" s="157"/>
      <c r="C371" s="184"/>
      <c r="D371" s="184"/>
      <c r="E371" s="184"/>
      <c r="F371" s="184"/>
      <c r="G371" s="184"/>
      <c r="H371" s="184"/>
      <c r="I371" s="184"/>
      <c r="J371" s="184"/>
      <c r="K371" s="184"/>
      <c r="L371" s="184"/>
      <c r="M371" s="184"/>
    </row>
    <row r="372" spans="1:13" ht="12.75" x14ac:dyDescent="0.2">
      <c r="A372" s="185"/>
      <c r="B372" s="157"/>
      <c r="C372" s="184"/>
      <c r="D372" s="184"/>
      <c r="E372" s="184"/>
      <c r="F372" s="184"/>
      <c r="G372" s="184"/>
      <c r="H372" s="184"/>
      <c r="I372" s="184"/>
      <c r="J372" s="184"/>
      <c r="K372" s="184"/>
      <c r="L372" s="184"/>
      <c r="M372" s="184"/>
    </row>
    <row r="373" spans="1:13" ht="12.75" x14ac:dyDescent="0.2">
      <c r="A373" s="185"/>
      <c r="B373" s="157"/>
      <c r="C373" s="184"/>
      <c r="D373" s="184"/>
      <c r="E373" s="184"/>
      <c r="F373" s="184"/>
      <c r="G373" s="184"/>
      <c r="H373" s="184"/>
      <c r="I373" s="184"/>
      <c r="J373" s="184"/>
      <c r="K373" s="184"/>
      <c r="L373" s="184"/>
      <c r="M373" s="184"/>
    </row>
    <row r="374" spans="1:13" ht="12.75" x14ac:dyDescent="0.2">
      <c r="A374" s="185"/>
      <c r="B374" s="157"/>
      <c r="C374" s="184"/>
      <c r="D374" s="184"/>
      <c r="E374" s="184"/>
      <c r="F374" s="184"/>
      <c r="G374" s="184"/>
      <c r="H374" s="184"/>
      <c r="I374" s="184"/>
      <c r="J374" s="184"/>
      <c r="K374" s="184"/>
      <c r="L374" s="184"/>
      <c r="M374" s="184"/>
    </row>
    <row r="375" spans="1:13" ht="12.75" x14ac:dyDescent="0.2">
      <c r="A375" s="185"/>
      <c r="B375" s="157"/>
      <c r="C375" s="184"/>
      <c r="D375" s="184"/>
      <c r="E375" s="184"/>
      <c r="F375" s="184"/>
      <c r="G375" s="184"/>
      <c r="H375" s="184"/>
      <c r="I375" s="184"/>
      <c r="J375" s="184"/>
      <c r="K375" s="184"/>
      <c r="L375" s="184"/>
      <c r="M375" s="184"/>
    </row>
    <row r="376" spans="1:13" ht="12.75" x14ac:dyDescent="0.2">
      <c r="A376" s="185"/>
      <c r="B376" s="157"/>
      <c r="C376" s="184"/>
      <c r="D376" s="184"/>
      <c r="E376" s="184"/>
      <c r="F376" s="184"/>
      <c r="G376" s="184"/>
      <c r="H376" s="184"/>
      <c r="I376" s="184"/>
      <c r="J376" s="184"/>
      <c r="K376" s="184"/>
      <c r="L376" s="184"/>
      <c r="M376" s="184"/>
    </row>
    <row r="377" spans="1:13" ht="12.75" x14ac:dyDescent="0.2">
      <c r="A377" s="185"/>
      <c r="B377" s="157"/>
      <c r="C377" s="184"/>
      <c r="D377" s="184"/>
      <c r="E377" s="184"/>
      <c r="F377" s="184"/>
      <c r="G377" s="184"/>
      <c r="H377" s="184"/>
      <c r="I377" s="184"/>
      <c r="J377" s="184"/>
      <c r="K377" s="184"/>
      <c r="L377" s="184"/>
      <c r="M377" s="184"/>
    </row>
    <row r="378" spans="1:13" ht="12.75" x14ac:dyDescent="0.2">
      <c r="A378" s="185"/>
      <c r="B378" s="157"/>
      <c r="C378" s="184"/>
      <c r="D378" s="184"/>
      <c r="E378" s="184"/>
      <c r="F378" s="184"/>
      <c r="G378" s="184"/>
      <c r="H378" s="184"/>
      <c r="I378" s="184"/>
      <c r="J378" s="184"/>
      <c r="K378" s="184"/>
      <c r="L378" s="184"/>
      <c r="M378" s="184"/>
    </row>
    <row r="379" spans="1:13" ht="12.75" x14ac:dyDescent="0.2">
      <c r="A379" s="185"/>
      <c r="B379" s="157"/>
      <c r="C379" s="184"/>
      <c r="D379" s="184"/>
      <c r="E379" s="184"/>
      <c r="F379" s="184"/>
      <c r="G379" s="184"/>
      <c r="H379" s="184"/>
      <c r="I379" s="184"/>
      <c r="J379" s="184"/>
      <c r="K379" s="184"/>
      <c r="L379" s="184"/>
      <c r="M379" s="184"/>
    </row>
    <row r="380" spans="1:13" ht="12.75" x14ac:dyDescent="0.2">
      <c r="A380" s="185"/>
      <c r="B380" s="157"/>
      <c r="C380" s="184"/>
      <c r="D380" s="184"/>
      <c r="E380" s="184"/>
      <c r="F380" s="184"/>
      <c r="G380" s="184"/>
      <c r="H380" s="184"/>
      <c r="I380" s="184"/>
      <c r="J380" s="184"/>
      <c r="K380" s="184"/>
      <c r="L380" s="184"/>
      <c r="M380" s="184"/>
    </row>
    <row r="381" spans="1:13" ht="12.75" x14ac:dyDescent="0.2">
      <c r="A381" s="185"/>
      <c r="B381" s="157"/>
      <c r="C381" s="184"/>
      <c r="D381" s="184"/>
      <c r="E381" s="184"/>
      <c r="F381" s="184"/>
      <c r="G381" s="184"/>
      <c r="H381" s="184"/>
      <c r="I381" s="184"/>
      <c r="J381" s="184"/>
      <c r="K381" s="184"/>
      <c r="L381" s="184"/>
      <c r="M381" s="184"/>
    </row>
    <row r="382" spans="1:13" ht="12.75" x14ac:dyDescent="0.2">
      <c r="A382" s="185"/>
      <c r="B382" s="157"/>
      <c r="C382" s="184"/>
      <c r="D382" s="184"/>
      <c r="E382" s="184"/>
      <c r="F382" s="184"/>
      <c r="G382" s="184"/>
      <c r="H382" s="184"/>
      <c r="I382" s="184"/>
      <c r="J382" s="184"/>
      <c r="K382" s="184"/>
      <c r="L382" s="184"/>
      <c r="M382" s="184"/>
    </row>
    <row r="383" spans="1:13" ht="12.75" x14ac:dyDescent="0.2">
      <c r="A383" s="185"/>
      <c r="B383" s="157"/>
      <c r="C383" s="184"/>
      <c r="D383" s="184"/>
      <c r="E383" s="184"/>
      <c r="F383" s="184"/>
      <c r="G383" s="184"/>
      <c r="H383" s="184"/>
      <c r="I383" s="184"/>
      <c r="J383" s="184"/>
      <c r="K383" s="184"/>
      <c r="L383" s="184"/>
      <c r="M383" s="184"/>
    </row>
    <row r="384" spans="1:13" ht="12.75" x14ac:dyDescent="0.2">
      <c r="A384" s="185"/>
      <c r="B384" s="157"/>
      <c r="C384" s="184"/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</row>
    <row r="385" spans="1:13" ht="12.75" x14ac:dyDescent="0.2">
      <c r="A385" s="185"/>
      <c r="B385" s="157"/>
      <c r="C385" s="184"/>
      <c r="D385" s="184"/>
      <c r="E385" s="184"/>
      <c r="F385" s="184"/>
      <c r="G385" s="184"/>
      <c r="H385" s="184"/>
      <c r="I385" s="184"/>
      <c r="J385" s="184"/>
      <c r="K385" s="184"/>
      <c r="L385" s="184"/>
      <c r="M385" s="184"/>
    </row>
    <row r="386" spans="1:13" ht="12.75" x14ac:dyDescent="0.2">
      <c r="A386" s="185"/>
      <c r="B386" s="157"/>
      <c r="C386" s="184"/>
      <c r="D386" s="184"/>
      <c r="E386" s="184"/>
      <c r="F386" s="184"/>
      <c r="G386" s="184"/>
      <c r="H386" s="184"/>
      <c r="I386" s="184"/>
      <c r="J386" s="184"/>
      <c r="K386" s="184"/>
      <c r="L386" s="184"/>
      <c r="M386" s="184"/>
    </row>
    <row r="387" spans="1:13" ht="12.75" x14ac:dyDescent="0.2">
      <c r="A387" s="185"/>
      <c r="B387" s="157"/>
      <c r="C387" s="184"/>
      <c r="D387" s="184"/>
      <c r="E387" s="184"/>
      <c r="F387" s="184"/>
      <c r="G387" s="184"/>
      <c r="H387" s="184"/>
      <c r="I387" s="184"/>
      <c r="J387" s="184"/>
      <c r="K387" s="184"/>
      <c r="L387" s="184"/>
      <c r="M387" s="184"/>
    </row>
    <row r="388" spans="1:13" ht="12.75" x14ac:dyDescent="0.2">
      <c r="A388" s="185"/>
      <c r="B388" s="157"/>
      <c r="C388" s="184"/>
      <c r="D388" s="184"/>
      <c r="E388" s="184"/>
      <c r="F388" s="184"/>
      <c r="G388" s="184"/>
      <c r="H388" s="184"/>
      <c r="I388" s="184"/>
      <c r="J388" s="184"/>
      <c r="K388" s="184"/>
      <c r="L388" s="184"/>
      <c r="M388" s="184"/>
    </row>
    <row r="389" spans="1:13" ht="12.75" x14ac:dyDescent="0.2">
      <c r="A389" s="185"/>
      <c r="B389" s="157"/>
      <c r="C389" s="184"/>
      <c r="D389" s="184"/>
      <c r="E389" s="184"/>
      <c r="F389" s="184"/>
      <c r="G389" s="184"/>
      <c r="H389" s="184"/>
      <c r="I389" s="184"/>
      <c r="J389" s="184"/>
      <c r="K389" s="184"/>
      <c r="L389" s="184"/>
      <c r="M389" s="184"/>
    </row>
    <row r="390" spans="1:13" ht="12.75" x14ac:dyDescent="0.2">
      <c r="A390" s="185"/>
      <c r="B390" s="157"/>
      <c r="C390" s="184"/>
      <c r="D390" s="184"/>
      <c r="E390" s="184"/>
      <c r="F390" s="184"/>
      <c r="G390" s="184"/>
      <c r="H390" s="184"/>
      <c r="I390" s="184"/>
      <c r="J390" s="184"/>
      <c r="K390" s="184"/>
      <c r="L390" s="184"/>
      <c r="M390" s="184"/>
    </row>
    <row r="391" spans="1:13" ht="12.75" x14ac:dyDescent="0.2">
      <c r="A391" s="185"/>
      <c r="B391" s="157"/>
      <c r="C391" s="184"/>
      <c r="D391" s="184"/>
      <c r="E391" s="184"/>
      <c r="F391" s="184"/>
      <c r="G391" s="184"/>
      <c r="H391" s="184"/>
      <c r="I391" s="184"/>
      <c r="J391" s="184"/>
      <c r="K391" s="184"/>
      <c r="L391" s="184"/>
      <c r="M391" s="184"/>
    </row>
    <row r="392" spans="1:13" ht="12.75" x14ac:dyDescent="0.2">
      <c r="A392" s="185"/>
      <c r="B392" s="157"/>
      <c r="C392" s="184"/>
      <c r="D392" s="184"/>
      <c r="E392" s="184"/>
      <c r="F392" s="184"/>
      <c r="G392" s="184"/>
      <c r="H392" s="184"/>
      <c r="I392" s="184"/>
      <c r="J392" s="184"/>
      <c r="K392" s="184"/>
      <c r="L392" s="184"/>
      <c r="M392" s="184"/>
    </row>
    <row r="393" spans="1:13" ht="12.75" x14ac:dyDescent="0.2">
      <c r="A393" s="185"/>
      <c r="B393" s="157"/>
      <c r="C393" s="184"/>
      <c r="D393" s="184"/>
      <c r="E393" s="184"/>
      <c r="F393" s="184"/>
      <c r="G393" s="184"/>
      <c r="H393" s="184"/>
      <c r="I393" s="184"/>
      <c r="J393" s="184"/>
      <c r="K393" s="184"/>
      <c r="L393" s="184"/>
      <c r="M393" s="184"/>
    </row>
    <row r="394" spans="1:13" ht="12.75" x14ac:dyDescent="0.2">
      <c r="A394" s="185"/>
      <c r="B394" s="157"/>
      <c r="C394" s="184"/>
      <c r="D394" s="184"/>
      <c r="E394" s="184"/>
      <c r="F394" s="184"/>
      <c r="G394" s="184"/>
      <c r="H394" s="184"/>
      <c r="I394" s="184"/>
      <c r="J394" s="184"/>
      <c r="K394" s="184"/>
      <c r="L394" s="184"/>
      <c r="M394" s="184"/>
    </row>
    <row r="395" spans="1:13" ht="12.75" x14ac:dyDescent="0.2">
      <c r="A395" s="185"/>
      <c r="B395" s="157"/>
      <c r="C395" s="184"/>
      <c r="D395" s="184"/>
      <c r="E395" s="184"/>
      <c r="F395" s="184"/>
      <c r="G395" s="184"/>
      <c r="H395" s="184"/>
      <c r="I395" s="184"/>
      <c r="J395" s="184"/>
      <c r="K395" s="184"/>
      <c r="L395" s="184"/>
      <c r="M395" s="184"/>
    </row>
    <row r="396" spans="1:13" ht="12.75" x14ac:dyDescent="0.2">
      <c r="A396" s="185"/>
      <c r="B396" s="157"/>
      <c r="C396" s="184"/>
      <c r="D396" s="184"/>
      <c r="E396" s="184"/>
      <c r="F396" s="184"/>
      <c r="G396" s="184"/>
      <c r="H396" s="184"/>
      <c r="I396" s="184"/>
      <c r="J396" s="184"/>
      <c r="K396" s="184"/>
      <c r="L396" s="184"/>
      <c r="M396" s="184"/>
    </row>
    <row r="397" spans="1:13" ht="12.75" x14ac:dyDescent="0.2">
      <c r="A397" s="185"/>
      <c r="B397" s="157"/>
      <c r="C397" s="184"/>
      <c r="D397" s="184"/>
      <c r="E397" s="184"/>
      <c r="F397" s="184"/>
      <c r="G397" s="184"/>
      <c r="H397" s="184"/>
      <c r="I397" s="184"/>
      <c r="J397" s="184"/>
      <c r="K397" s="184"/>
      <c r="L397" s="184"/>
      <c r="M397" s="184"/>
    </row>
    <row r="398" spans="1:13" ht="12.75" x14ac:dyDescent="0.2">
      <c r="A398" s="185"/>
      <c r="B398" s="157"/>
      <c r="C398" s="184"/>
      <c r="D398" s="184"/>
      <c r="E398" s="184"/>
      <c r="F398" s="184"/>
      <c r="G398" s="184"/>
      <c r="H398" s="184"/>
      <c r="I398" s="184"/>
      <c r="J398" s="184"/>
      <c r="K398" s="184"/>
      <c r="L398" s="184"/>
      <c r="M398" s="184"/>
    </row>
    <row r="399" spans="1:13" ht="12.75" x14ac:dyDescent="0.2">
      <c r="A399" s="185"/>
      <c r="B399" s="157"/>
      <c r="C399" s="184"/>
      <c r="D399" s="184"/>
      <c r="E399" s="184"/>
      <c r="F399" s="184"/>
      <c r="G399" s="184"/>
      <c r="H399" s="184"/>
      <c r="I399" s="184"/>
      <c r="J399" s="184"/>
      <c r="K399" s="184"/>
      <c r="L399" s="184"/>
      <c r="M399" s="184"/>
    </row>
    <row r="400" spans="1:13" ht="12.75" x14ac:dyDescent="0.2">
      <c r="A400" s="185"/>
      <c r="B400" s="157"/>
      <c r="C400" s="184"/>
      <c r="D400" s="184"/>
      <c r="E400" s="184"/>
      <c r="F400" s="184"/>
      <c r="G400" s="184"/>
      <c r="H400" s="184"/>
      <c r="I400" s="184"/>
      <c r="J400" s="184"/>
      <c r="K400" s="184"/>
      <c r="L400" s="184"/>
      <c r="M400" s="184"/>
    </row>
    <row r="401" spans="1:13" ht="12.75" x14ac:dyDescent="0.2">
      <c r="A401" s="185"/>
      <c r="B401" s="157"/>
      <c r="C401" s="184"/>
      <c r="D401" s="184"/>
      <c r="E401" s="184"/>
      <c r="F401" s="184"/>
      <c r="G401" s="184"/>
      <c r="H401" s="184"/>
      <c r="I401" s="184"/>
      <c r="J401" s="184"/>
      <c r="K401" s="184"/>
      <c r="L401" s="184"/>
      <c r="M401" s="184"/>
    </row>
    <row r="402" spans="1:13" ht="12.75" x14ac:dyDescent="0.2">
      <c r="A402" s="185"/>
      <c r="B402" s="157"/>
      <c r="C402" s="184"/>
      <c r="D402" s="184"/>
      <c r="E402" s="184"/>
      <c r="F402" s="184"/>
      <c r="G402" s="184"/>
      <c r="H402" s="184"/>
      <c r="I402" s="184"/>
      <c r="J402" s="184"/>
      <c r="K402" s="184"/>
      <c r="L402" s="184"/>
      <c r="M402" s="184"/>
    </row>
    <row r="403" spans="1:13" ht="12.75" x14ac:dyDescent="0.2">
      <c r="A403" s="185"/>
      <c r="B403" s="157"/>
      <c r="C403" s="184"/>
      <c r="D403" s="184"/>
      <c r="E403" s="184"/>
      <c r="F403" s="184"/>
      <c r="G403" s="184"/>
      <c r="H403" s="184"/>
      <c r="I403" s="184"/>
      <c r="J403" s="184"/>
      <c r="K403" s="184"/>
      <c r="L403" s="184"/>
      <c r="M403" s="184"/>
    </row>
    <row r="404" spans="1:13" ht="12.75" x14ac:dyDescent="0.2">
      <c r="A404" s="185"/>
      <c r="B404" s="157"/>
      <c r="C404" s="184"/>
      <c r="D404" s="184"/>
      <c r="E404" s="184"/>
      <c r="F404" s="184"/>
      <c r="G404" s="184"/>
      <c r="H404" s="184"/>
      <c r="I404" s="184"/>
      <c r="J404" s="184"/>
      <c r="K404" s="184"/>
      <c r="L404" s="184"/>
      <c r="M404" s="184"/>
    </row>
    <row r="405" spans="1:13" ht="12.75" x14ac:dyDescent="0.2">
      <c r="A405" s="185"/>
      <c r="B405" s="157"/>
      <c r="C405" s="184"/>
      <c r="D405" s="184"/>
      <c r="E405" s="184"/>
      <c r="F405" s="184"/>
      <c r="G405" s="184"/>
      <c r="H405" s="184"/>
      <c r="I405" s="184"/>
      <c r="J405" s="184"/>
      <c r="K405" s="184"/>
      <c r="L405" s="184"/>
      <c r="M405" s="184"/>
    </row>
    <row r="406" spans="1:13" ht="12.75" x14ac:dyDescent="0.2">
      <c r="A406" s="185"/>
      <c r="B406" s="157"/>
      <c r="C406" s="184"/>
      <c r="D406" s="184"/>
      <c r="E406" s="184"/>
      <c r="F406" s="184"/>
      <c r="G406" s="184"/>
      <c r="H406" s="184"/>
      <c r="I406" s="184"/>
      <c r="J406" s="184"/>
      <c r="K406" s="184"/>
      <c r="L406" s="184"/>
      <c r="M406" s="184"/>
    </row>
    <row r="407" spans="1:13" ht="12.75" x14ac:dyDescent="0.2">
      <c r="A407" s="185"/>
      <c r="B407" s="157"/>
      <c r="C407" s="184"/>
      <c r="D407" s="184"/>
      <c r="E407" s="184"/>
      <c r="F407" s="184"/>
      <c r="G407" s="184"/>
      <c r="H407" s="184"/>
      <c r="I407" s="184"/>
      <c r="J407" s="184"/>
      <c r="K407" s="184"/>
      <c r="L407" s="184"/>
      <c r="M407" s="184"/>
    </row>
    <row r="408" spans="1:13" ht="12.75" x14ac:dyDescent="0.2">
      <c r="A408" s="185"/>
      <c r="B408" s="157"/>
      <c r="C408" s="184"/>
      <c r="D408" s="184"/>
      <c r="E408" s="184"/>
      <c r="F408" s="184"/>
      <c r="G408" s="184"/>
      <c r="H408" s="184"/>
      <c r="I408" s="184"/>
      <c r="J408" s="184"/>
      <c r="K408" s="184"/>
      <c r="L408" s="184"/>
      <c r="M408" s="184"/>
    </row>
    <row r="409" spans="1:13" ht="12.75" x14ac:dyDescent="0.2">
      <c r="A409" s="185"/>
      <c r="B409" s="157"/>
      <c r="C409" s="184"/>
      <c r="D409" s="184"/>
      <c r="E409" s="184"/>
      <c r="F409" s="184"/>
      <c r="G409" s="184"/>
      <c r="H409" s="184"/>
      <c r="I409" s="184"/>
      <c r="J409" s="184"/>
      <c r="K409" s="184"/>
      <c r="L409" s="184"/>
      <c r="M409" s="184"/>
    </row>
    <row r="410" spans="1:13" ht="12.75" x14ac:dyDescent="0.2">
      <c r="A410" s="185"/>
      <c r="B410" s="157"/>
      <c r="C410" s="184"/>
      <c r="D410" s="184"/>
      <c r="E410" s="184"/>
      <c r="F410" s="184"/>
      <c r="G410" s="184"/>
      <c r="H410" s="184"/>
      <c r="I410" s="184"/>
      <c r="J410" s="184"/>
      <c r="K410" s="184"/>
      <c r="L410" s="184"/>
      <c r="M410" s="184"/>
    </row>
    <row r="411" spans="1:13" ht="12.75" x14ac:dyDescent="0.2">
      <c r="A411" s="185"/>
      <c r="B411" s="157"/>
      <c r="C411" s="184"/>
      <c r="D411" s="184"/>
      <c r="E411" s="184"/>
      <c r="F411" s="184"/>
      <c r="G411" s="184"/>
      <c r="H411" s="184"/>
      <c r="I411" s="184"/>
      <c r="J411" s="184"/>
      <c r="K411" s="184"/>
      <c r="L411" s="184"/>
      <c r="M411" s="184"/>
    </row>
    <row r="412" spans="1:13" ht="12.75" x14ac:dyDescent="0.2">
      <c r="A412" s="185"/>
      <c r="B412" s="157"/>
      <c r="C412" s="184"/>
      <c r="D412" s="184"/>
      <c r="E412" s="184"/>
      <c r="F412" s="184"/>
      <c r="G412" s="184"/>
      <c r="H412" s="184"/>
      <c r="I412" s="184"/>
      <c r="J412" s="184"/>
      <c r="K412" s="184"/>
      <c r="L412" s="184"/>
      <c r="M412" s="184"/>
    </row>
    <row r="413" spans="1:13" ht="12.75" x14ac:dyDescent="0.2">
      <c r="A413" s="185"/>
      <c r="B413" s="157"/>
      <c r="C413" s="184"/>
      <c r="D413" s="184"/>
      <c r="E413" s="184"/>
      <c r="F413" s="184"/>
      <c r="G413" s="184"/>
      <c r="H413" s="184"/>
      <c r="I413" s="184"/>
      <c r="J413" s="184"/>
      <c r="K413" s="184"/>
      <c r="L413" s="184"/>
      <c r="M413" s="184"/>
    </row>
    <row r="414" spans="1:13" ht="12.75" x14ac:dyDescent="0.2">
      <c r="A414" s="185"/>
      <c r="B414" s="157"/>
      <c r="C414" s="184"/>
      <c r="D414" s="184"/>
      <c r="E414" s="184"/>
      <c r="F414" s="184"/>
      <c r="G414" s="184"/>
      <c r="H414" s="184"/>
      <c r="I414" s="184"/>
      <c r="J414" s="184"/>
      <c r="K414" s="184"/>
      <c r="L414" s="184"/>
      <c r="M414" s="184"/>
    </row>
    <row r="415" spans="1:13" ht="12.75" x14ac:dyDescent="0.2">
      <c r="A415" s="185"/>
      <c r="B415" s="157"/>
      <c r="C415" s="184"/>
      <c r="D415" s="184"/>
      <c r="E415" s="184"/>
      <c r="F415" s="184"/>
      <c r="G415" s="184"/>
      <c r="H415" s="184"/>
      <c r="I415" s="184"/>
      <c r="J415" s="184"/>
      <c r="K415" s="184"/>
      <c r="L415" s="184"/>
      <c r="M415" s="184"/>
    </row>
    <row r="416" spans="1:13" ht="12.75" x14ac:dyDescent="0.2">
      <c r="A416" s="185"/>
      <c r="B416" s="157"/>
      <c r="C416" s="184"/>
      <c r="D416" s="184"/>
      <c r="E416" s="184"/>
      <c r="F416" s="184"/>
      <c r="G416" s="184"/>
      <c r="H416" s="184"/>
      <c r="I416" s="184"/>
      <c r="J416" s="184"/>
      <c r="K416" s="184"/>
      <c r="L416" s="184"/>
      <c r="M416" s="184"/>
    </row>
    <row r="417" spans="1:13" ht="12.75" x14ac:dyDescent="0.2">
      <c r="A417" s="185"/>
      <c r="B417" s="157"/>
      <c r="C417" s="184"/>
      <c r="D417" s="184"/>
      <c r="E417" s="184"/>
      <c r="F417" s="184"/>
      <c r="G417" s="184"/>
      <c r="H417" s="184"/>
      <c r="I417" s="184"/>
      <c r="J417" s="184"/>
      <c r="K417" s="184"/>
      <c r="L417" s="184"/>
      <c r="M417" s="184"/>
    </row>
    <row r="418" spans="1:13" ht="12.75" x14ac:dyDescent="0.2">
      <c r="A418" s="185"/>
      <c r="B418" s="157"/>
      <c r="C418" s="184"/>
      <c r="D418" s="184"/>
      <c r="E418" s="184"/>
      <c r="F418" s="184"/>
      <c r="G418" s="184"/>
      <c r="H418" s="184"/>
      <c r="I418" s="184"/>
      <c r="J418" s="184"/>
      <c r="K418" s="184"/>
      <c r="L418" s="184"/>
      <c r="M418" s="184"/>
    </row>
    <row r="419" spans="1:13" ht="12.75" x14ac:dyDescent="0.2">
      <c r="A419" s="185"/>
      <c r="B419" s="157"/>
      <c r="C419" s="184"/>
      <c r="D419" s="184"/>
      <c r="E419" s="184"/>
      <c r="F419" s="184"/>
      <c r="G419" s="184"/>
      <c r="H419" s="184"/>
      <c r="I419" s="184"/>
      <c r="J419" s="184"/>
      <c r="K419" s="184"/>
      <c r="L419" s="184"/>
      <c r="M419" s="184"/>
    </row>
    <row r="420" spans="1:13" ht="12.75" x14ac:dyDescent="0.2">
      <c r="A420" s="185"/>
      <c r="B420" s="157"/>
      <c r="C420" s="184"/>
      <c r="D420" s="184"/>
      <c r="E420" s="184"/>
      <c r="F420" s="184"/>
      <c r="G420" s="184"/>
      <c r="H420" s="184"/>
      <c r="I420" s="184"/>
      <c r="J420" s="184"/>
      <c r="K420" s="184"/>
      <c r="L420" s="184"/>
      <c r="M420" s="184"/>
    </row>
    <row r="421" spans="1:13" ht="12.75" x14ac:dyDescent="0.2">
      <c r="A421" s="185"/>
      <c r="B421" s="157"/>
      <c r="C421" s="184"/>
      <c r="D421" s="184"/>
      <c r="E421" s="184"/>
      <c r="F421" s="184"/>
      <c r="G421" s="184"/>
      <c r="H421" s="184"/>
      <c r="I421" s="184"/>
      <c r="J421" s="184"/>
      <c r="K421" s="184"/>
      <c r="L421" s="184"/>
      <c r="M421" s="184"/>
    </row>
    <row r="422" spans="1:13" ht="12.75" x14ac:dyDescent="0.2">
      <c r="A422" s="185"/>
      <c r="B422" s="157"/>
      <c r="C422" s="184"/>
      <c r="D422" s="184"/>
      <c r="E422" s="184"/>
      <c r="F422" s="184"/>
      <c r="G422" s="184"/>
      <c r="H422" s="184"/>
      <c r="I422" s="184"/>
      <c r="J422" s="184"/>
      <c r="K422" s="184"/>
      <c r="L422" s="184"/>
      <c r="M422" s="184"/>
    </row>
    <row r="423" spans="1:13" ht="12.75" x14ac:dyDescent="0.2">
      <c r="A423" s="185"/>
      <c r="B423" s="157"/>
      <c r="C423" s="184"/>
      <c r="D423" s="184"/>
      <c r="E423" s="184"/>
      <c r="F423" s="184"/>
      <c r="G423" s="184"/>
      <c r="H423" s="184"/>
      <c r="I423" s="184"/>
      <c r="J423" s="184"/>
      <c r="K423" s="184"/>
      <c r="L423" s="184"/>
      <c r="M423" s="184"/>
    </row>
    <row r="424" spans="1:13" ht="12.75" x14ac:dyDescent="0.2">
      <c r="A424" s="185"/>
      <c r="B424" s="157"/>
      <c r="C424" s="184"/>
      <c r="D424" s="184"/>
      <c r="E424" s="184"/>
      <c r="F424" s="184"/>
      <c r="G424" s="184"/>
      <c r="H424" s="184"/>
      <c r="I424" s="184"/>
      <c r="J424" s="184"/>
      <c r="K424" s="184"/>
      <c r="L424" s="184"/>
      <c r="M424" s="184"/>
    </row>
    <row r="425" spans="1:13" ht="12.75" x14ac:dyDescent="0.2">
      <c r="A425" s="185"/>
      <c r="B425" s="157"/>
      <c r="C425" s="184"/>
      <c r="D425" s="184"/>
      <c r="E425" s="184"/>
      <c r="F425" s="184"/>
      <c r="G425" s="184"/>
      <c r="H425" s="184"/>
      <c r="I425" s="184"/>
      <c r="J425" s="184"/>
      <c r="K425" s="184"/>
      <c r="L425" s="184"/>
      <c r="M425" s="184"/>
    </row>
    <row r="426" spans="1:13" ht="12.75" x14ac:dyDescent="0.2">
      <c r="A426" s="185"/>
      <c r="B426" s="157"/>
      <c r="C426" s="184"/>
      <c r="D426" s="184"/>
      <c r="E426" s="184"/>
      <c r="F426" s="184"/>
      <c r="G426" s="184"/>
      <c r="H426" s="184"/>
      <c r="I426" s="184"/>
      <c r="J426" s="184"/>
      <c r="K426" s="184"/>
      <c r="L426" s="184"/>
      <c r="M426" s="184"/>
    </row>
    <row r="427" spans="1:13" ht="12.75" x14ac:dyDescent="0.2">
      <c r="A427" s="185"/>
      <c r="B427" s="157"/>
      <c r="C427" s="184"/>
      <c r="D427" s="184"/>
      <c r="E427" s="184"/>
      <c r="F427" s="184"/>
      <c r="G427" s="184"/>
      <c r="H427" s="184"/>
      <c r="I427" s="184"/>
      <c r="J427" s="184"/>
      <c r="K427" s="184"/>
      <c r="L427" s="184"/>
      <c r="M427" s="184"/>
    </row>
    <row r="428" spans="1:13" ht="12.75" x14ac:dyDescent="0.2">
      <c r="A428" s="185"/>
      <c r="B428" s="157"/>
      <c r="C428" s="184"/>
      <c r="D428" s="184"/>
      <c r="E428" s="184"/>
      <c r="F428" s="184"/>
      <c r="G428" s="184"/>
      <c r="H428" s="184"/>
      <c r="I428" s="184"/>
      <c r="J428" s="184"/>
      <c r="K428" s="184"/>
      <c r="L428" s="184"/>
      <c r="M428" s="184"/>
    </row>
    <row r="429" spans="1:13" ht="12.75" x14ac:dyDescent="0.2">
      <c r="A429" s="185"/>
      <c r="B429" s="157"/>
      <c r="C429" s="184"/>
      <c r="D429" s="184"/>
      <c r="E429" s="184"/>
      <c r="F429" s="184"/>
      <c r="G429" s="184"/>
      <c r="H429" s="184"/>
      <c r="I429" s="184"/>
      <c r="J429" s="184"/>
      <c r="K429" s="184"/>
      <c r="L429" s="184"/>
      <c r="M429" s="184"/>
    </row>
    <row r="430" spans="1:13" ht="12.75" x14ac:dyDescent="0.2">
      <c r="A430" s="185"/>
      <c r="B430" s="157"/>
      <c r="C430" s="184"/>
      <c r="D430" s="184"/>
      <c r="E430" s="184"/>
      <c r="F430" s="184"/>
      <c r="G430" s="184"/>
      <c r="H430" s="184"/>
      <c r="I430" s="184"/>
      <c r="J430" s="184"/>
      <c r="K430" s="184"/>
      <c r="L430" s="184"/>
      <c r="M430" s="184"/>
    </row>
    <row r="431" spans="1:13" ht="12.75" x14ac:dyDescent="0.2">
      <c r="A431" s="185"/>
      <c r="B431" s="157"/>
      <c r="C431" s="184"/>
      <c r="D431" s="184"/>
      <c r="E431" s="184"/>
      <c r="F431" s="184"/>
      <c r="G431" s="184"/>
      <c r="H431" s="184"/>
      <c r="I431" s="184"/>
      <c r="J431" s="184"/>
      <c r="K431" s="184"/>
      <c r="L431" s="184"/>
      <c r="M431" s="184"/>
    </row>
    <row r="432" spans="1:13" ht="12.75" x14ac:dyDescent="0.2">
      <c r="A432" s="185"/>
      <c r="B432" s="157"/>
      <c r="C432" s="184"/>
      <c r="D432" s="184"/>
      <c r="E432" s="184"/>
      <c r="F432" s="184"/>
      <c r="G432" s="184"/>
      <c r="H432" s="184"/>
      <c r="I432" s="184"/>
      <c r="J432" s="184"/>
      <c r="K432" s="184"/>
      <c r="L432" s="184"/>
      <c r="M432" s="184"/>
    </row>
    <row r="433" spans="1:13" ht="12.75" x14ac:dyDescent="0.2">
      <c r="A433" s="185"/>
      <c r="B433" s="157"/>
      <c r="C433" s="184"/>
      <c r="D433" s="184"/>
      <c r="E433" s="184"/>
      <c r="F433" s="184"/>
      <c r="G433" s="184"/>
      <c r="H433" s="184"/>
      <c r="I433" s="184"/>
      <c r="J433" s="184"/>
      <c r="K433" s="184"/>
      <c r="L433" s="184"/>
      <c r="M433" s="184"/>
    </row>
    <row r="434" spans="1:13" ht="12.75" x14ac:dyDescent="0.2">
      <c r="A434" s="185"/>
      <c r="B434" s="157"/>
      <c r="C434" s="184"/>
      <c r="D434" s="184"/>
      <c r="E434" s="184"/>
      <c r="F434" s="184"/>
      <c r="G434" s="184"/>
      <c r="H434" s="184"/>
      <c r="I434" s="184"/>
      <c r="J434" s="184"/>
      <c r="K434" s="184"/>
      <c r="L434" s="184"/>
      <c r="M434" s="184"/>
    </row>
    <row r="435" spans="1:13" ht="12.75" x14ac:dyDescent="0.2">
      <c r="A435" s="185"/>
      <c r="B435" s="157"/>
      <c r="C435" s="184"/>
      <c r="D435" s="184"/>
      <c r="E435" s="184"/>
      <c r="F435" s="184"/>
      <c r="G435" s="184"/>
      <c r="H435" s="184"/>
      <c r="I435" s="184"/>
      <c r="J435" s="184"/>
      <c r="K435" s="184"/>
      <c r="L435" s="184"/>
      <c r="M435" s="184"/>
    </row>
    <row r="436" spans="1:13" ht="12.75" x14ac:dyDescent="0.2">
      <c r="A436" s="185"/>
      <c r="B436" s="157"/>
      <c r="C436" s="184"/>
      <c r="D436" s="184"/>
      <c r="E436" s="184"/>
      <c r="F436" s="184"/>
      <c r="G436" s="184"/>
      <c r="H436" s="184"/>
      <c r="I436" s="184"/>
      <c r="J436" s="184"/>
      <c r="K436" s="184"/>
      <c r="L436" s="184"/>
      <c r="M436" s="184"/>
    </row>
    <row r="437" spans="1:13" ht="12.75" x14ac:dyDescent="0.2">
      <c r="A437" s="185"/>
      <c r="B437" s="157"/>
      <c r="C437" s="184"/>
      <c r="D437" s="184"/>
      <c r="E437" s="184"/>
      <c r="F437" s="184"/>
      <c r="G437" s="184"/>
      <c r="H437" s="184"/>
      <c r="I437" s="184"/>
      <c r="J437" s="184"/>
      <c r="K437" s="184"/>
      <c r="L437" s="184"/>
      <c r="M437" s="184"/>
    </row>
    <row r="438" spans="1:13" ht="12.75" x14ac:dyDescent="0.2">
      <c r="A438" s="185"/>
      <c r="B438" s="157"/>
      <c r="C438" s="184"/>
      <c r="D438" s="184"/>
      <c r="E438" s="184"/>
      <c r="F438" s="184"/>
      <c r="G438" s="184"/>
      <c r="H438" s="184"/>
      <c r="I438" s="184"/>
      <c r="J438" s="184"/>
      <c r="K438" s="184"/>
      <c r="L438" s="184"/>
      <c r="M438" s="184"/>
    </row>
    <row r="439" spans="1:13" ht="12.75" x14ac:dyDescent="0.2">
      <c r="A439" s="185"/>
      <c r="B439" s="157"/>
      <c r="C439" s="184"/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</row>
    <row r="440" spans="1:13" ht="12.75" x14ac:dyDescent="0.2">
      <c r="A440" s="185"/>
      <c r="B440" s="157"/>
      <c r="C440" s="184"/>
      <c r="D440" s="184"/>
      <c r="E440" s="184"/>
      <c r="F440" s="184"/>
      <c r="G440" s="184"/>
      <c r="H440" s="184"/>
      <c r="I440" s="184"/>
      <c r="J440" s="184"/>
      <c r="K440" s="184"/>
      <c r="L440" s="184"/>
      <c r="M440" s="184"/>
    </row>
    <row r="441" spans="1:13" ht="12.75" x14ac:dyDescent="0.2">
      <c r="A441" s="185"/>
      <c r="B441" s="157"/>
      <c r="C441" s="184"/>
      <c r="D441" s="184"/>
      <c r="E441" s="184"/>
      <c r="F441" s="184"/>
      <c r="G441" s="184"/>
      <c r="H441" s="184"/>
      <c r="I441" s="184"/>
      <c r="J441" s="184"/>
      <c r="K441" s="184"/>
      <c r="L441" s="184"/>
      <c r="M441" s="184"/>
    </row>
    <row r="442" spans="1:13" ht="12.75" x14ac:dyDescent="0.2">
      <c r="A442" s="185"/>
      <c r="B442" s="157"/>
      <c r="C442" s="184"/>
      <c r="D442" s="184"/>
      <c r="E442" s="184"/>
      <c r="F442" s="184"/>
      <c r="G442" s="184"/>
      <c r="H442" s="184"/>
      <c r="I442" s="184"/>
      <c r="J442" s="184"/>
      <c r="K442" s="184"/>
      <c r="L442" s="184"/>
      <c r="M442" s="184"/>
    </row>
    <row r="443" spans="1:13" ht="12.75" x14ac:dyDescent="0.2">
      <c r="A443" s="185"/>
      <c r="B443" s="157"/>
      <c r="C443" s="184"/>
      <c r="D443" s="184"/>
      <c r="E443" s="184"/>
      <c r="F443" s="184"/>
      <c r="G443" s="184"/>
      <c r="H443" s="184"/>
      <c r="I443" s="184"/>
      <c r="J443" s="184"/>
      <c r="K443" s="184"/>
      <c r="L443" s="184"/>
      <c r="M443" s="184"/>
    </row>
    <row r="444" spans="1:13" ht="12.75" x14ac:dyDescent="0.2">
      <c r="A444" s="185"/>
      <c r="B444" s="157"/>
      <c r="C444" s="184"/>
      <c r="D444" s="184"/>
      <c r="E444" s="184"/>
      <c r="F444" s="184"/>
      <c r="G444" s="184"/>
      <c r="H444" s="184"/>
      <c r="I444" s="184"/>
      <c r="J444" s="184"/>
      <c r="K444" s="184"/>
      <c r="L444" s="184"/>
      <c r="M444" s="184"/>
    </row>
    <row r="445" spans="1:13" ht="12.75" x14ac:dyDescent="0.2">
      <c r="A445" s="185"/>
      <c r="B445" s="157"/>
      <c r="C445" s="184"/>
      <c r="D445" s="184"/>
      <c r="E445" s="184"/>
      <c r="F445" s="184"/>
      <c r="G445" s="184"/>
      <c r="H445" s="184"/>
      <c r="I445" s="184"/>
      <c r="J445" s="184"/>
      <c r="K445" s="184"/>
      <c r="L445" s="184"/>
      <c r="M445" s="184"/>
    </row>
    <row r="446" spans="1:13" ht="12.75" x14ac:dyDescent="0.2">
      <c r="A446" s="185"/>
      <c r="B446" s="157"/>
      <c r="C446" s="184"/>
      <c r="D446" s="184"/>
      <c r="E446" s="184"/>
      <c r="F446" s="184"/>
      <c r="G446" s="184"/>
      <c r="H446" s="184"/>
      <c r="I446" s="184"/>
      <c r="J446" s="184"/>
      <c r="K446" s="184"/>
      <c r="L446" s="184"/>
      <c r="M446" s="184"/>
    </row>
    <row r="447" spans="1:13" ht="12.75" x14ac:dyDescent="0.2">
      <c r="A447" s="185"/>
      <c r="B447" s="157"/>
      <c r="C447" s="184"/>
      <c r="D447" s="184"/>
      <c r="E447" s="184"/>
      <c r="F447" s="184"/>
      <c r="G447" s="184"/>
      <c r="H447" s="184"/>
      <c r="I447" s="184"/>
      <c r="J447" s="184"/>
      <c r="K447" s="184"/>
      <c r="L447" s="184"/>
      <c r="M447" s="184"/>
    </row>
    <row r="448" spans="1:13" ht="12.75" x14ac:dyDescent="0.2">
      <c r="A448" s="185"/>
      <c r="B448" s="157"/>
      <c r="C448" s="184"/>
      <c r="D448" s="184"/>
      <c r="E448" s="184"/>
      <c r="F448" s="184"/>
      <c r="G448" s="184"/>
      <c r="H448" s="184"/>
      <c r="I448" s="184"/>
      <c r="J448" s="184"/>
      <c r="K448" s="184"/>
      <c r="L448" s="184"/>
      <c r="M448" s="184"/>
    </row>
    <row r="449" spans="1:13" ht="12.75" x14ac:dyDescent="0.2">
      <c r="A449" s="185"/>
      <c r="B449" s="157"/>
      <c r="C449" s="184"/>
      <c r="D449" s="184"/>
      <c r="E449" s="184"/>
      <c r="F449" s="184"/>
      <c r="G449" s="184"/>
      <c r="H449" s="184"/>
      <c r="I449" s="184"/>
      <c r="J449" s="184"/>
      <c r="K449" s="184"/>
      <c r="L449" s="184"/>
      <c r="M449" s="184"/>
    </row>
    <row r="450" spans="1:13" ht="12.75" x14ac:dyDescent="0.2">
      <c r="A450" s="185"/>
      <c r="B450" s="157"/>
      <c r="C450" s="184"/>
      <c r="D450" s="184"/>
      <c r="E450" s="184"/>
      <c r="F450" s="184"/>
      <c r="G450" s="184"/>
      <c r="H450" s="184"/>
      <c r="I450" s="184"/>
      <c r="J450" s="184"/>
      <c r="K450" s="184"/>
      <c r="L450" s="184"/>
      <c r="M450" s="184"/>
    </row>
    <row r="451" spans="1:13" ht="12.75" x14ac:dyDescent="0.2">
      <c r="A451" s="185"/>
      <c r="B451" s="157"/>
      <c r="C451" s="184"/>
      <c r="D451" s="184"/>
      <c r="E451" s="184"/>
      <c r="F451" s="184"/>
      <c r="G451" s="184"/>
      <c r="H451" s="184"/>
      <c r="I451" s="184"/>
      <c r="J451" s="184"/>
      <c r="K451" s="184"/>
      <c r="L451" s="184"/>
      <c r="M451" s="184"/>
    </row>
    <row r="452" spans="1:13" ht="12.75" x14ac:dyDescent="0.2">
      <c r="A452" s="185"/>
      <c r="B452" s="157"/>
      <c r="C452" s="184"/>
      <c r="D452" s="184"/>
      <c r="E452" s="184"/>
      <c r="F452" s="184"/>
      <c r="G452" s="184"/>
      <c r="H452" s="184"/>
      <c r="I452" s="184"/>
      <c r="J452" s="184"/>
      <c r="K452" s="184"/>
      <c r="L452" s="184"/>
      <c r="M452" s="184"/>
    </row>
    <row r="453" spans="1:13" ht="12.75" x14ac:dyDescent="0.2">
      <c r="A453" s="185"/>
      <c r="B453" s="157"/>
      <c r="C453" s="184"/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</row>
    <row r="454" spans="1:13" ht="12.75" x14ac:dyDescent="0.2">
      <c r="A454" s="185"/>
      <c r="B454" s="157"/>
      <c r="C454" s="184"/>
      <c r="D454" s="184"/>
      <c r="E454" s="184"/>
      <c r="F454" s="184"/>
      <c r="G454" s="184"/>
      <c r="H454" s="184"/>
      <c r="I454" s="184"/>
      <c r="J454" s="184"/>
      <c r="K454" s="184"/>
      <c r="L454" s="184"/>
      <c r="M454" s="184"/>
    </row>
    <row r="455" spans="1:13" ht="12.75" x14ac:dyDescent="0.2">
      <c r="A455" s="185"/>
      <c r="B455" s="157"/>
      <c r="C455" s="184"/>
      <c r="D455" s="184"/>
      <c r="E455" s="184"/>
      <c r="F455" s="184"/>
      <c r="G455" s="184"/>
      <c r="H455" s="184"/>
      <c r="I455" s="184"/>
      <c r="J455" s="184"/>
      <c r="K455" s="184"/>
      <c r="L455" s="184"/>
      <c r="M455" s="184"/>
    </row>
    <row r="456" spans="1:13" ht="12.75" x14ac:dyDescent="0.2">
      <c r="A456" s="185"/>
      <c r="B456" s="157"/>
      <c r="C456" s="184"/>
      <c r="D456" s="184"/>
      <c r="E456" s="184"/>
      <c r="F456" s="184"/>
      <c r="G456" s="184"/>
      <c r="H456" s="184"/>
      <c r="I456" s="184"/>
      <c r="J456" s="184"/>
      <c r="K456" s="184"/>
      <c r="L456" s="184"/>
      <c r="M456" s="184"/>
    </row>
    <row r="457" spans="1:13" ht="12.75" x14ac:dyDescent="0.2">
      <c r="A457" s="185"/>
      <c r="B457" s="157"/>
      <c r="C457" s="184"/>
      <c r="D457" s="184"/>
      <c r="E457" s="184"/>
      <c r="F457" s="184"/>
      <c r="G457" s="184"/>
      <c r="H457" s="184"/>
      <c r="I457" s="184"/>
      <c r="J457" s="184"/>
      <c r="K457" s="184"/>
      <c r="L457" s="184"/>
      <c r="M457" s="184"/>
    </row>
    <row r="458" spans="1:13" ht="12.75" x14ac:dyDescent="0.2">
      <c r="A458" s="185"/>
      <c r="B458" s="157"/>
      <c r="C458" s="184"/>
      <c r="D458" s="184"/>
      <c r="E458" s="184"/>
      <c r="F458" s="184"/>
      <c r="G458" s="184"/>
      <c r="H458" s="184"/>
      <c r="I458" s="184"/>
      <c r="J458" s="184"/>
      <c r="K458" s="184"/>
      <c r="L458" s="184"/>
      <c r="M458" s="184"/>
    </row>
    <row r="459" spans="1:13" ht="12.75" x14ac:dyDescent="0.2">
      <c r="A459" s="185"/>
      <c r="B459" s="157"/>
      <c r="C459" s="184"/>
      <c r="D459" s="184"/>
      <c r="E459" s="184"/>
      <c r="F459" s="184"/>
      <c r="G459" s="184"/>
      <c r="H459" s="184"/>
      <c r="I459" s="184"/>
      <c r="J459" s="184"/>
      <c r="K459" s="184"/>
      <c r="L459" s="184"/>
      <c r="M459" s="184"/>
    </row>
    <row r="460" spans="1:13" ht="12.75" x14ac:dyDescent="0.2">
      <c r="A460" s="185"/>
      <c r="B460" s="157"/>
      <c r="C460" s="184"/>
      <c r="D460" s="184"/>
      <c r="E460" s="184"/>
      <c r="F460" s="184"/>
      <c r="G460" s="184"/>
      <c r="H460" s="184"/>
      <c r="I460" s="184"/>
      <c r="J460" s="184"/>
      <c r="K460" s="184"/>
      <c r="L460" s="184"/>
      <c r="M460" s="184"/>
    </row>
    <row r="461" spans="1:13" ht="12.75" x14ac:dyDescent="0.2">
      <c r="A461" s="185"/>
      <c r="B461" s="157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</row>
    <row r="462" spans="1:13" ht="12.75" x14ac:dyDescent="0.2">
      <c r="A462" s="185"/>
      <c r="B462" s="157"/>
      <c r="C462" s="184"/>
      <c r="D462" s="184"/>
      <c r="E462" s="184"/>
      <c r="F462" s="184"/>
      <c r="G462" s="184"/>
      <c r="H462" s="184"/>
      <c r="I462" s="184"/>
      <c r="J462" s="184"/>
      <c r="K462" s="184"/>
      <c r="L462" s="184"/>
      <c r="M462" s="184"/>
    </row>
    <row r="463" spans="1:13" ht="12.75" x14ac:dyDescent="0.2">
      <c r="A463" s="185"/>
      <c r="B463" s="157"/>
      <c r="C463" s="184"/>
      <c r="D463" s="184"/>
      <c r="E463" s="184"/>
      <c r="F463" s="184"/>
      <c r="G463" s="184"/>
      <c r="H463" s="184"/>
      <c r="I463" s="184"/>
      <c r="J463" s="184"/>
      <c r="K463" s="184"/>
      <c r="L463" s="184"/>
      <c r="M463" s="184"/>
    </row>
    <row r="464" spans="1:13" ht="12.75" x14ac:dyDescent="0.2">
      <c r="A464" s="185"/>
      <c r="B464" s="157"/>
      <c r="C464" s="184"/>
      <c r="D464" s="184"/>
      <c r="E464" s="184"/>
      <c r="F464" s="184"/>
      <c r="G464" s="184"/>
      <c r="H464" s="184"/>
      <c r="I464" s="184"/>
      <c r="J464" s="184"/>
      <c r="K464" s="184"/>
      <c r="L464" s="184"/>
      <c r="M464" s="184"/>
    </row>
    <row r="465" spans="1:13" ht="12.75" x14ac:dyDescent="0.2">
      <c r="A465" s="185"/>
      <c r="B465" s="157"/>
      <c r="C465" s="184"/>
      <c r="D465" s="184"/>
      <c r="E465" s="184"/>
      <c r="F465" s="184"/>
      <c r="G465" s="184"/>
      <c r="H465" s="184"/>
      <c r="I465" s="184"/>
      <c r="J465" s="184"/>
      <c r="K465" s="184"/>
      <c r="L465" s="184"/>
      <c r="M465" s="184"/>
    </row>
    <row r="466" spans="1:13" ht="12.75" x14ac:dyDescent="0.2">
      <c r="A466" s="185"/>
      <c r="B466" s="157"/>
      <c r="C466" s="184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</row>
    <row r="467" spans="1:13" ht="12.75" x14ac:dyDescent="0.2">
      <c r="A467" s="185"/>
      <c r="B467" s="157"/>
      <c r="C467" s="184"/>
      <c r="D467" s="184"/>
      <c r="E467" s="184"/>
      <c r="F467" s="184"/>
      <c r="G467" s="184"/>
      <c r="H467" s="184"/>
      <c r="I467" s="184"/>
      <c r="J467" s="184"/>
      <c r="K467" s="184"/>
      <c r="L467" s="184"/>
      <c r="M467" s="184"/>
    </row>
    <row r="468" spans="1:13" ht="12.75" x14ac:dyDescent="0.2">
      <c r="A468" s="185"/>
      <c r="B468" s="157"/>
      <c r="C468" s="184"/>
      <c r="D468" s="184"/>
      <c r="E468" s="184"/>
      <c r="F468" s="184"/>
      <c r="G468" s="184"/>
      <c r="H468" s="184"/>
      <c r="I468" s="184"/>
      <c r="J468" s="184"/>
      <c r="K468" s="184"/>
      <c r="L468" s="184"/>
      <c r="M468" s="184"/>
    </row>
    <row r="469" spans="1:13" ht="12.75" x14ac:dyDescent="0.2">
      <c r="A469" s="185"/>
      <c r="B469" s="157"/>
      <c r="C469" s="184"/>
      <c r="D469" s="184"/>
      <c r="E469" s="184"/>
      <c r="F469" s="184"/>
      <c r="G469" s="184"/>
      <c r="H469" s="184"/>
      <c r="I469" s="184"/>
      <c r="J469" s="184"/>
      <c r="K469" s="184"/>
      <c r="L469" s="184"/>
      <c r="M469" s="184"/>
    </row>
    <row r="470" spans="1:13" ht="12.75" x14ac:dyDescent="0.2">
      <c r="A470" s="185"/>
      <c r="B470" s="157"/>
      <c r="C470" s="184"/>
      <c r="D470" s="184"/>
      <c r="E470" s="184"/>
      <c r="F470" s="184"/>
      <c r="G470" s="184"/>
      <c r="H470" s="184"/>
      <c r="I470" s="184"/>
      <c r="J470" s="184"/>
      <c r="K470" s="184"/>
      <c r="L470" s="184"/>
      <c r="M470" s="184"/>
    </row>
    <row r="471" spans="1:13" ht="12.75" x14ac:dyDescent="0.2">
      <c r="A471" s="185"/>
      <c r="B471" s="157"/>
      <c r="C471" s="184"/>
      <c r="D471" s="184"/>
      <c r="E471" s="184"/>
      <c r="F471" s="184"/>
      <c r="G471" s="184"/>
      <c r="H471" s="184"/>
      <c r="I471" s="184"/>
      <c r="J471" s="184"/>
      <c r="K471" s="184"/>
      <c r="L471" s="184"/>
      <c r="M471" s="184"/>
    </row>
    <row r="472" spans="1:13" ht="12.75" x14ac:dyDescent="0.2">
      <c r="A472" s="185"/>
      <c r="B472" s="157"/>
      <c r="C472" s="184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</row>
    <row r="473" spans="1:13" ht="12.75" x14ac:dyDescent="0.2">
      <c r="A473" s="185"/>
      <c r="B473" s="157"/>
      <c r="C473" s="184"/>
      <c r="D473" s="184"/>
      <c r="E473" s="184"/>
      <c r="F473" s="184"/>
      <c r="G473" s="184"/>
      <c r="H473" s="184"/>
      <c r="I473" s="184"/>
      <c r="J473" s="184"/>
      <c r="K473" s="184"/>
      <c r="L473" s="184"/>
      <c r="M473" s="184"/>
    </row>
    <row r="474" spans="1:13" ht="12.75" x14ac:dyDescent="0.2">
      <c r="A474" s="185"/>
      <c r="B474" s="157"/>
      <c r="C474" s="184"/>
      <c r="D474" s="184"/>
      <c r="E474" s="184"/>
      <c r="F474" s="184"/>
      <c r="G474" s="184"/>
      <c r="H474" s="184"/>
      <c r="I474" s="184"/>
      <c r="J474" s="184"/>
      <c r="K474" s="184"/>
      <c r="L474" s="184"/>
      <c r="M474" s="184"/>
    </row>
    <row r="475" spans="1:13" ht="12.75" x14ac:dyDescent="0.2">
      <c r="A475" s="185"/>
      <c r="B475" s="157"/>
      <c r="C475" s="184"/>
      <c r="D475" s="184"/>
      <c r="E475" s="184"/>
      <c r="F475" s="184"/>
      <c r="G475" s="184"/>
      <c r="H475" s="184"/>
      <c r="I475" s="184"/>
      <c r="J475" s="184"/>
      <c r="K475" s="184"/>
      <c r="L475" s="184"/>
      <c r="M475" s="184"/>
    </row>
    <row r="476" spans="1:13" ht="12.75" x14ac:dyDescent="0.2">
      <c r="A476" s="185"/>
      <c r="B476" s="157"/>
      <c r="C476" s="184"/>
      <c r="D476" s="184"/>
      <c r="E476" s="184"/>
      <c r="F476" s="184"/>
      <c r="G476" s="184"/>
      <c r="H476" s="184"/>
      <c r="I476" s="184"/>
      <c r="J476" s="184"/>
      <c r="K476" s="184"/>
      <c r="L476" s="184"/>
      <c r="M476" s="184"/>
    </row>
    <row r="477" spans="1:13" ht="12.75" x14ac:dyDescent="0.2">
      <c r="A477" s="185"/>
      <c r="B477" s="157"/>
      <c r="C477" s="184"/>
      <c r="D477" s="184"/>
      <c r="E477" s="184"/>
      <c r="F477" s="184"/>
      <c r="G477" s="184"/>
      <c r="H477" s="184"/>
      <c r="I477" s="184"/>
      <c r="J477" s="184"/>
      <c r="K477" s="184"/>
      <c r="L477" s="184"/>
      <c r="M477" s="184"/>
    </row>
    <row r="478" spans="1:13" ht="12.75" x14ac:dyDescent="0.2">
      <c r="A478" s="185"/>
      <c r="B478" s="157"/>
      <c r="C478" s="184"/>
      <c r="D478" s="184"/>
      <c r="E478" s="184"/>
      <c r="F478" s="184"/>
      <c r="G478" s="184"/>
      <c r="H478" s="184"/>
      <c r="I478" s="184"/>
      <c r="J478" s="184"/>
      <c r="K478" s="184"/>
      <c r="L478" s="184"/>
      <c r="M478" s="184"/>
    </row>
    <row r="479" spans="1:13" ht="12.75" x14ac:dyDescent="0.2">
      <c r="A479" s="185"/>
      <c r="B479" s="157"/>
      <c r="C479" s="184"/>
      <c r="D479" s="184"/>
      <c r="E479" s="184"/>
      <c r="F479" s="184"/>
      <c r="G479" s="184"/>
      <c r="H479" s="184"/>
      <c r="I479" s="184"/>
      <c r="J479" s="184"/>
      <c r="K479" s="184"/>
      <c r="L479" s="184"/>
      <c r="M479" s="184"/>
    </row>
    <row r="480" spans="1:13" ht="12.75" x14ac:dyDescent="0.2">
      <c r="A480" s="185"/>
      <c r="B480" s="157"/>
      <c r="C480" s="184"/>
      <c r="D480" s="184"/>
      <c r="E480" s="184"/>
      <c r="F480" s="184"/>
      <c r="G480" s="184"/>
      <c r="H480" s="184"/>
      <c r="I480" s="184"/>
      <c r="J480" s="184"/>
      <c r="K480" s="184"/>
      <c r="L480" s="184"/>
      <c r="M480" s="184"/>
    </row>
    <row r="481" spans="1:13" ht="12.75" x14ac:dyDescent="0.2">
      <c r="A481" s="185"/>
      <c r="B481" s="157"/>
      <c r="C481" s="184"/>
      <c r="D481" s="184"/>
      <c r="E481" s="184"/>
      <c r="F481" s="184"/>
      <c r="G481" s="184"/>
      <c r="H481" s="184"/>
      <c r="I481" s="184"/>
      <c r="J481" s="184"/>
      <c r="K481" s="184"/>
      <c r="L481" s="184"/>
      <c r="M481" s="184"/>
    </row>
    <row r="482" spans="1:13" ht="12.75" x14ac:dyDescent="0.2">
      <c r="A482" s="185"/>
      <c r="B482" s="157"/>
      <c r="C482" s="184"/>
      <c r="D482" s="184"/>
      <c r="E482" s="184"/>
      <c r="F482" s="184"/>
      <c r="G482" s="184"/>
      <c r="H482" s="184"/>
      <c r="I482" s="184"/>
      <c r="J482" s="184"/>
      <c r="K482" s="184"/>
      <c r="L482" s="184"/>
      <c r="M482" s="184"/>
    </row>
    <row r="483" spans="1:13" ht="12.75" x14ac:dyDescent="0.2">
      <c r="A483" s="185"/>
      <c r="B483" s="157"/>
      <c r="C483" s="184"/>
      <c r="D483" s="184"/>
      <c r="E483" s="184"/>
      <c r="F483" s="184"/>
      <c r="G483" s="184"/>
      <c r="H483" s="184"/>
      <c r="I483" s="184"/>
      <c r="J483" s="184"/>
      <c r="K483" s="184"/>
      <c r="L483" s="184"/>
      <c r="M483" s="184"/>
    </row>
    <row r="484" spans="1:13" ht="12.75" x14ac:dyDescent="0.2">
      <c r="A484" s="185"/>
      <c r="B484" s="157"/>
      <c r="C484" s="184"/>
      <c r="D484" s="184"/>
      <c r="E484" s="184"/>
      <c r="F484" s="184"/>
      <c r="G484" s="184"/>
      <c r="H484" s="184"/>
      <c r="I484" s="184"/>
      <c r="J484" s="184"/>
      <c r="K484" s="184"/>
      <c r="L484" s="184"/>
      <c r="M484" s="184"/>
    </row>
    <row r="485" spans="1:13" ht="12.75" x14ac:dyDescent="0.2">
      <c r="A485" s="185"/>
      <c r="B485" s="157"/>
      <c r="C485" s="184"/>
      <c r="D485" s="184"/>
      <c r="E485" s="184"/>
      <c r="F485" s="184"/>
      <c r="G485" s="184"/>
      <c r="H485" s="184"/>
      <c r="I485" s="184"/>
      <c r="J485" s="184"/>
      <c r="K485" s="184"/>
      <c r="L485" s="184"/>
      <c r="M485" s="184"/>
    </row>
    <row r="486" spans="1:13" ht="12.75" x14ac:dyDescent="0.2">
      <c r="A486" s="185"/>
      <c r="B486" s="157"/>
      <c r="C486" s="184"/>
      <c r="D486" s="184"/>
      <c r="E486" s="184"/>
      <c r="F486" s="184"/>
      <c r="G486" s="184"/>
      <c r="H486" s="184"/>
      <c r="I486" s="184"/>
      <c r="J486" s="184"/>
      <c r="K486" s="184"/>
      <c r="L486" s="184"/>
      <c r="M486" s="184"/>
    </row>
    <row r="487" spans="1:13" ht="12.75" x14ac:dyDescent="0.2">
      <c r="A487" s="185"/>
      <c r="B487" s="157"/>
      <c r="C487" s="184"/>
      <c r="D487" s="184"/>
      <c r="E487" s="184"/>
      <c r="F487" s="184"/>
      <c r="G487" s="184"/>
      <c r="H487" s="184"/>
      <c r="I487" s="184"/>
      <c r="J487" s="184"/>
      <c r="K487" s="184"/>
      <c r="L487" s="184"/>
      <c r="M487" s="184"/>
    </row>
    <row r="488" spans="1:13" ht="12.75" x14ac:dyDescent="0.2">
      <c r="A488" s="185"/>
      <c r="B488" s="157"/>
      <c r="C488" s="184"/>
      <c r="D488" s="184"/>
      <c r="E488" s="184"/>
      <c r="F488" s="184"/>
      <c r="G488" s="184"/>
      <c r="H488" s="184"/>
      <c r="I488" s="184"/>
      <c r="J488" s="184"/>
      <c r="K488" s="184"/>
      <c r="L488" s="184"/>
      <c r="M488" s="184"/>
    </row>
    <row r="489" spans="1:13" ht="12.75" x14ac:dyDescent="0.2">
      <c r="A489" s="185"/>
      <c r="B489" s="157"/>
      <c r="C489" s="184"/>
      <c r="D489" s="184"/>
      <c r="E489" s="184"/>
      <c r="F489" s="184"/>
      <c r="G489" s="184"/>
      <c r="H489" s="184"/>
      <c r="I489" s="184"/>
      <c r="J489" s="184"/>
      <c r="K489" s="184"/>
      <c r="L489" s="184"/>
      <c r="M489" s="184"/>
    </row>
    <row r="490" spans="1:13" ht="12.75" x14ac:dyDescent="0.2">
      <c r="A490" s="185"/>
      <c r="B490" s="157"/>
      <c r="C490" s="184"/>
      <c r="D490" s="184"/>
      <c r="E490" s="184"/>
      <c r="F490" s="184"/>
      <c r="G490" s="184"/>
      <c r="H490" s="184"/>
      <c r="I490" s="184"/>
      <c r="J490" s="184"/>
      <c r="K490" s="184"/>
      <c r="L490" s="184"/>
      <c r="M490" s="184"/>
    </row>
    <row r="491" spans="1:13" ht="12.75" x14ac:dyDescent="0.2">
      <c r="A491" s="185"/>
      <c r="B491" s="157"/>
      <c r="C491" s="184"/>
      <c r="D491" s="184"/>
      <c r="E491" s="184"/>
      <c r="F491" s="184"/>
      <c r="G491" s="184"/>
      <c r="H491" s="184"/>
      <c r="I491" s="184"/>
      <c r="J491" s="184"/>
      <c r="K491" s="184"/>
      <c r="L491" s="184"/>
      <c r="M491" s="184"/>
    </row>
    <row r="492" spans="1:13" ht="12.75" x14ac:dyDescent="0.2">
      <c r="A492" s="185"/>
      <c r="B492" s="157"/>
      <c r="C492" s="184"/>
      <c r="D492" s="184"/>
      <c r="E492" s="184"/>
      <c r="F492" s="184"/>
      <c r="G492" s="184"/>
      <c r="H492" s="184"/>
      <c r="I492" s="184"/>
      <c r="J492" s="184"/>
      <c r="K492" s="184"/>
      <c r="L492" s="184"/>
      <c r="M492" s="184"/>
    </row>
    <row r="493" spans="1:13" ht="12.75" x14ac:dyDescent="0.2">
      <c r="A493" s="185"/>
      <c r="B493" s="157"/>
      <c r="C493" s="184"/>
      <c r="D493" s="184"/>
      <c r="E493" s="184"/>
      <c r="F493" s="184"/>
      <c r="G493" s="184"/>
      <c r="H493" s="184"/>
      <c r="I493" s="184"/>
      <c r="J493" s="184"/>
      <c r="K493" s="184"/>
      <c r="L493" s="184"/>
      <c r="M493" s="184"/>
    </row>
    <row r="494" spans="1:13" ht="12.75" x14ac:dyDescent="0.2">
      <c r="A494" s="185"/>
      <c r="B494" s="157"/>
      <c r="C494" s="184"/>
      <c r="D494" s="184"/>
      <c r="E494" s="184"/>
      <c r="F494" s="184"/>
      <c r="G494" s="184"/>
      <c r="H494" s="184"/>
      <c r="I494" s="184"/>
      <c r="J494" s="184"/>
      <c r="K494" s="184"/>
      <c r="L494" s="184"/>
      <c r="M494" s="184"/>
    </row>
    <row r="495" spans="1:13" ht="12.75" x14ac:dyDescent="0.2">
      <c r="A495" s="185"/>
      <c r="B495" s="157"/>
      <c r="C495" s="184"/>
      <c r="D495" s="184"/>
      <c r="E495" s="184"/>
      <c r="F495" s="184"/>
      <c r="G495" s="184"/>
      <c r="H495" s="184"/>
      <c r="I495" s="184"/>
      <c r="J495" s="184"/>
      <c r="K495" s="184"/>
      <c r="L495" s="184"/>
      <c r="M495" s="184"/>
    </row>
    <row r="496" spans="1:13" ht="12.75" x14ac:dyDescent="0.2">
      <c r="A496" s="185"/>
      <c r="B496" s="157"/>
      <c r="C496" s="184"/>
      <c r="D496" s="184"/>
      <c r="E496" s="184"/>
      <c r="F496" s="184"/>
      <c r="G496" s="184"/>
      <c r="H496" s="184"/>
      <c r="I496" s="184"/>
      <c r="J496" s="184"/>
      <c r="K496" s="184"/>
      <c r="L496" s="184"/>
      <c r="M496" s="184"/>
    </row>
    <row r="497" spans="1:13" ht="12.75" x14ac:dyDescent="0.2">
      <c r="A497" s="185"/>
      <c r="B497" s="157"/>
      <c r="C497" s="184"/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</row>
    <row r="498" spans="1:13" ht="12.75" x14ac:dyDescent="0.2">
      <c r="A498" s="185"/>
      <c r="B498" s="157"/>
      <c r="C498" s="184"/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</row>
    <row r="499" spans="1:13" ht="12.75" x14ac:dyDescent="0.2">
      <c r="A499" s="185"/>
      <c r="B499" s="157"/>
      <c r="C499" s="184"/>
      <c r="D499" s="184"/>
      <c r="E499" s="184"/>
      <c r="F499" s="184"/>
      <c r="G499" s="184"/>
      <c r="H499" s="184"/>
      <c r="I499" s="184"/>
      <c r="J499" s="184"/>
      <c r="K499" s="184"/>
      <c r="L499" s="184"/>
      <c r="M499" s="184"/>
    </row>
    <row r="500" spans="1:13" ht="12.75" x14ac:dyDescent="0.2">
      <c r="A500" s="185"/>
      <c r="B500" s="157"/>
      <c r="C500" s="184"/>
      <c r="D500" s="184"/>
      <c r="E500" s="184"/>
      <c r="F500" s="184"/>
      <c r="G500" s="184"/>
      <c r="H500" s="184"/>
      <c r="I500" s="184"/>
      <c r="J500" s="184"/>
      <c r="K500" s="184"/>
      <c r="L500" s="184"/>
      <c r="M500" s="184"/>
    </row>
    <row r="501" spans="1:13" ht="12.75" x14ac:dyDescent="0.2">
      <c r="A501" s="185"/>
      <c r="B501" s="157"/>
      <c r="C501" s="184"/>
      <c r="D501" s="184"/>
      <c r="E501" s="184"/>
      <c r="F501" s="184"/>
      <c r="G501" s="184"/>
      <c r="H501" s="184"/>
      <c r="I501" s="184"/>
      <c r="J501" s="184"/>
      <c r="K501" s="184"/>
      <c r="L501" s="184"/>
      <c r="M501" s="184"/>
    </row>
    <row r="502" spans="1:13" ht="12.75" x14ac:dyDescent="0.2">
      <c r="A502" s="185"/>
      <c r="B502" s="157"/>
      <c r="C502" s="184"/>
      <c r="D502" s="184"/>
      <c r="E502" s="184"/>
      <c r="F502" s="184"/>
      <c r="G502" s="184"/>
      <c r="H502" s="184"/>
      <c r="I502" s="184"/>
      <c r="J502" s="184"/>
      <c r="K502" s="184"/>
      <c r="L502" s="184"/>
      <c r="M502" s="184"/>
    </row>
    <row r="503" spans="1:13" ht="12.75" x14ac:dyDescent="0.2">
      <c r="A503" s="185"/>
      <c r="B503" s="157"/>
      <c r="C503" s="184"/>
      <c r="D503" s="184"/>
      <c r="E503" s="184"/>
      <c r="F503" s="184"/>
      <c r="G503" s="184"/>
      <c r="H503" s="184"/>
      <c r="I503" s="184"/>
      <c r="J503" s="184"/>
      <c r="K503" s="184"/>
      <c r="L503" s="184"/>
      <c r="M503" s="184"/>
    </row>
    <row r="504" spans="1:13" ht="12.75" x14ac:dyDescent="0.2">
      <c r="A504" s="185"/>
      <c r="B504" s="157"/>
      <c r="C504" s="184"/>
      <c r="D504" s="184"/>
      <c r="E504" s="184"/>
      <c r="F504" s="184"/>
      <c r="G504" s="184"/>
      <c r="H504" s="184"/>
      <c r="I504" s="184"/>
      <c r="J504" s="184"/>
      <c r="K504" s="184"/>
      <c r="L504" s="184"/>
      <c r="M504" s="184"/>
    </row>
    <row r="505" spans="1:13" ht="12.75" x14ac:dyDescent="0.2">
      <c r="A505" s="185"/>
      <c r="B505" s="157"/>
      <c r="C505" s="184"/>
      <c r="D505" s="184"/>
      <c r="E505" s="184"/>
      <c r="F505" s="184"/>
      <c r="G505" s="184"/>
      <c r="H505" s="184"/>
      <c r="I505" s="184"/>
      <c r="J505" s="184"/>
      <c r="K505" s="184"/>
      <c r="L505" s="184"/>
      <c r="M505" s="184"/>
    </row>
    <row r="506" spans="1:13" ht="12.75" x14ac:dyDescent="0.2">
      <c r="A506" s="185"/>
      <c r="B506" s="157"/>
      <c r="C506" s="184"/>
      <c r="D506" s="184"/>
      <c r="E506" s="184"/>
      <c r="F506" s="184"/>
      <c r="G506" s="184"/>
      <c r="H506" s="184"/>
      <c r="I506" s="184"/>
      <c r="J506" s="184"/>
      <c r="K506" s="184"/>
      <c r="L506" s="184"/>
      <c r="M506" s="184"/>
    </row>
    <row r="507" spans="1:13" ht="12.75" x14ac:dyDescent="0.2">
      <c r="A507" s="185"/>
      <c r="B507" s="157"/>
      <c r="C507" s="184"/>
      <c r="D507" s="184"/>
      <c r="E507" s="184"/>
      <c r="F507" s="184"/>
      <c r="G507" s="184"/>
      <c r="H507" s="184"/>
      <c r="I507" s="184"/>
      <c r="J507" s="184"/>
      <c r="K507" s="184"/>
      <c r="L507" s="184"/>
      <c r="M507" s="184"/>
    </row>
    <row r="508" spans="1:13" ht="12.75" x14ac:dyDescent="0.2">
      <c r="A508" s="185"/>
      <c r="B508" s="157"/>
      <c r="C508" s="184"/>
      <c r="D508" s="184"/>
      <c r="E508" s="184"/>
      <c r="F508" s="184"/>
      <c r="G508" s="184"/>
      <c r="H508" s="184"/>
      <c r="I508" s="184"/>
      <c r="J508" s="184"/>
      <c r="K508" s="184"/>
      <c r="L508" s="184"/>
      <c r="M508" s="184"/>
    </row>
    <row r="509" spans="1:13" ht="12.75" x14ac:dyDescent="0.2">
      <c r="A509" s="185"/>
      <c r="B509" s="157"/>
      <c r="C509" s="184"/>
      <c r="D509" s="184"/>
      <c r="E509" s="184"/>
      <c r="F509" s="184"/>
      <c r="G509" s="184"/>
      <c r="H509" s="184"/>
      <c r="I509" s="184"/>
      <c r="J509" s="184"/>
      <c r="K509" s="184"/>
      <c r="L509" s="184"/>
      <c r="M509" s="184"/>
    </row>
    <row r="510" spans="1:13" ht="12.75" x14ac:dyDescent="0.2">
      <c r="A510" s="185"/>
      <c r="B510" s="157"/>
      <c r="C510" s="184"/>
      <c r="D510" s="184"/>
      <c r="E510" s="184"/>
      <c r="F510" s="184"/>
      <c r="G510" s="184"/>
      <c r="H510" s="184"/>
      <c r="I510" s="184"/>
      <c r="J510" s="184"/>
      <c r="K510" s="184"/>
      <c r="L510" s="184"/>
      <c r="M510" s="184"/>
    </row>
    <row r="511" spans="1:13" ht="12.75" x14ac:dyDescent="0.2">
      <c r="A511" s="185"/>
      <c r="B511" s="157"/>
      <c r="C511" s="184"/>
      <c r="D511" s="184"/>
      <c r="E511" s="184"/>
      <c r="F511" s="184"/>
      <c r="G511" s="184"/>
      <c r="H511" s="184"/>
      <c r="I511" s="184"/>
      <c r="J511" s="184"/>
      <c r="K511" s="184"/>
      <c r="L511" s="184"/>
      <c r="M511" s="184"/>
    </row>
    <row r="512" spans="1:13" ht="12.75" x14ac:dyDescent="0.2">
      <c r="A512" s="185"/>
      <c r="B512" s="157"/>
      <c r="C512" s="184"/>
      <c r="D512" s="184"/>
      <c r="E512" s="184"/>
      <c r="F512" s="184"/>
      <c r="G512" s="184"/>
      <c r="H512" s="184"/>
      <c r="I512" s="184"/>
      <c r="J512" s="184"/>
      <c r="K512" s="184"/>
      <c r="L512" s="184"/>
      <c r="M512" s="184"/>
    </row>
    <row r="513" spans="1:13" ht="12.75" x14ac:dyDescent="0.2">
      <c r="A513" s="185"/>
      <c r="B513" s="157"/>
      <c r="C513" s="184"/>
      <c r="D513" s="184"/>
      <c r="E513" s="184"/>
      <c r="F513" s="184"/>
      <c r="G513" s="184"/>
      <c r="H513" s="184"/>
      <c r="I513" s="184"/>
      <c r="J513" s="184"/>
      <c r="K513" s="184"/>
      <c r="L513" s="184"/>
      <c r="M513" s="184"/>
    </row>
    <row r="514" spans="1:13" ht="12.75" x14ac:dyDescent="0.2">
      <c r="A514" s="185"/>
      <c r="B514" s="157"/>
      <c r="C514" s="184"/>
      <c r="D514" s="184"/>
      <c r="E514" s="184"/>
      <c r="F514" s="184"/>
      <c r="G514" s="184"/>
      <c r="H514" s="184"/>
      <c r="I514" s="184"/>
      <c r="J514" s="184"/>
      <c r="K514" s="184"/>
      <c r="L514" s="184"/>
      <c r="M514" s="184"/>
    </row>
    <row r="515" spans="1:13" ht="12.75" x14ac:dyDescent="0.2">
      <c r="A515" s="185"/>
      <c r="B515" s="157"/>
      <c r="C515" s="184"/>
      <c r="D515" s="184"/>
      <c r="E515" s="184"/>
      <c r="F515" s="184"/>
      <c r="G515" s="184"/>
      <c r="H515" s="184"/>
      <c r="I515" s="184"/>
      <c r="J515" s="184"/>
      <c r="K515" s="184"/>
      <c r="L515" s="184"/>
      <c r="M515" s="184"/>
    </row>
    <row r="516" spans="1:13" ht="12.75" x14ac:dyDescent="0.2">
      <c r="A516" s="185"/>
      <c r="B516" s="157"/>
      <c r="C516" s="184"/>
      <c r="D516" s="184"/>
      <c r="E516" s="184"/>
      <c r="F516" s="184"/>
      <c r="G516" s="184"/>
      <c r="H516" s="184"/>
      <c r="I516" s="184"/>
      <c r="J516" s="184"/>
      <c r="K516" s="184"/>
      <c r="L516" s="184"/>
      <c r="M516" s="184"/>
    </row>
    <row r="517" spans="1:13" ht="12.75" x14ac:dyDescent="0.2">
      <c r="A517" s="185"/>
      <c r="B517" s="157"/>
      <c r="C517" s="184"/>
      <c r="D517" s="184"/>
      <c r="E517" s="184"/>
      <c r="F517" s="184"/>
      <c r="G517" s="184"/>
      <c r="H517" s="184"/>
      <c r="I517" s="184"/>
      <c r="J517" s="184"/>
      <c r="K517" s="184"/>
      <c r="L517" s="184"/>
      <c r="M517" s="184"/>
    </row>
    <row r="518" spans="1:13" ht="12.75" x14ac:dyDescent="0.2">
      <c r="A518" s="185"/>
      <c r="B518" s="157"/>
      <c r="C518" s="184"/>
      <c r="D518" s="184"/>
      <c r="E518" s="184"/>
      <c r="F518" s="184"/>
      <c r="G518" s="184"/>
      <c r="H518" s="184"/>
      <c r="I518" s="184"/>
      <c r="J518" s="184"/>
      <c r="K518" s="184"/>
      <c r="L518" s="184"/>
      <c r="M518" s="184"/>
    </row>
    <row r="519" spans="1:13" ht="12.75" x14ac:dyDescent="0.2">
      <c r="A519" s="185"/>
      <c r="B519" s="157"/>
      <c r="C519" s="184"/>
      <c r="D519" s="184"/>
      <c r="E519" s="184"/>
      <c r="F519" s="184"/>
      <c r="G519" s="184"/>
      <c r="H519" s="184"/>
      <c r="I519" s="184"/>
      <c r="J519" s="184"/>
      <c r="K519" s="184"/>
      <c r="L519" s="184"/>
      <c r="M519" s="184"/>
    </row>
    <row r="520" spans="1:13" ht="12.75" x14ac:dyDescent="0.2">
      <c r="A520" s="185"/>
      <c r="B520" s="157"/>
      <c r="C520" s="184"/>
      <c r="D520" s="184"/>
      <c r="E520" s="184"/>
      <c r="F520" s="184"/>
      <c r="G520" s="184"/>
      <c r="H520" s="184"/>
      <c r="I520" s="184"/>
      <c r="J520" s="184"/>
      <c r="K520" s="184"/>
      <c r="L520" s="184"/>
      <c r="M520" s="184"/>
    </row>
    <row r="521" spans="1:13" ht="12.75" x14ac:dyDescent="0.2">
      <c r="A521" s="185"/>
      <c r="B521" s="157"/>
      <c r="C521" s="184"/>
      <c r="D521" s="184"/>
      <c r="E521" s="184"/>
      <c r="F521" s="184"/>
      <c r="G521" s="184"/>
      <c r="H521" s="184"/>
      <c r="I521" s="184"/>
      <c r="J521" s="184"/>
      <c r="K521" s="184"/>
      <c r="L521" s="184"/>
      <c r="M521" s="184"/>
    </row>
    <row r="522" spans="1:13" ht="12.75" x14ac:dyDescent="0.2">
      <c r="A522" s="185"/>
      <c r="B522" s="157"/>
      <c r="C522" s="184"/>
      <c r="D522" s="184"/>
      <c r="E522" s="184"/>
      <c r="F522" s="184"/>
      <c r="G522" s="184"/>
      <c r="H522" s="184"/>
      <c r="I522" s="184"/>
      <c r="J522" s="184"/>
      <c r="K522" s="184"/>
      <c r="L522" s="184"/>
      <c r="M522" s="184"/>
    </row>
    <row r="523" spans="1:13" ht="12.75" x14ac:dyDescent="0.2">
      <c r="A523" s="185"/>
      <c r="B523" s="157"/>
      <c r="C523" s="184"/>
      <c r="D523" s="184"/>
      <c r="E523" s="184"/>
      <c r="F523" s="184"/>
      <c r="G523" s="184"/>
      <c r="H523" s="184"/>
      <c r="I523" s="184"/>
      <c r="J523" s="184"/>
      <c r="K523" s="184"/>
      <c r="L523" s="184"/>
      <c r="M523" s="184"/>
    </row>
    <row r="524" spans="1:13" ht="12.75" x14ac:dyDescent="0.2">
      <c r="A524" s="185"/>
      <c r="B524" s="157"/>
      <c r="C524" s="184"/>
      <c r="D524" s="184"/>
      <c r="E524" s="184"/>
      <c r="F524" s="184"/>
      <c r="G524" s="184"/>
      <c r="H524" s="184"/>
      <c r="I524" s="184"/>
      <c r="J524" s="184"/>
      <c r="K524" s="184"/>
      <c r="L524" s="184"/>
      <c r="M524" s="184"/>
    </row>
    <row r="525" spans="1:13" ht="12.75" x14ac:dyDescent="0.2">
      <c r="A525" s="185"/>
      <c r="B525" s="157"/>
      <c r="C525" s="184"/>
      <c r="D525" s="184"/>
      <c r="E525" s="184"/>
      <c r="F525" s="184"/>
      <c r="G525" s="184"/>
      <c r="H525" s="184"/>
      <c r="I525" s="184"/>
      <c r="J525" s="184"/>
      <c r="K525" s="184"/>
      <c r="L525" s="184"/>
      <c r="M525" s="184"/>
    </row>
    <row r="526" spans="1:13" ht="12.75" x14ac:dyDescent="0.2">
      <c r="A526" s="185"/>
      <c r="B526" s="157"/>
      <c r="C526" s="184"/>
      <c r="D526" s="184"/>
      <c r="E526" s="184"/>
      <c r="F526" s="184"/>
      <c r="G526" s="184"/>
      <c r="H526" s="184"/>
      <c r="I526" s="184"/>
      <c r="J526" s="184"/>
      <c r="K526" s="184"/>
      <c r="L526" s="184"/>
      <c r="M526" s="184"/>
    </row>
    <row r="527" spans="1:13" ht="12.75" x14ac:dyDescent="0.2">
      <c r="A527" s="185"/>
      <c r="B527" s="157"/>
      <c r="C527" s="184"/>
      <c r="D527" s="184"/>
      <c r="E527" s="184"/>
      <c r="F527" s="184"/>
      <c r="G527" s="184"/>
      <c r="H527" s="184"/>
      <c r="I527" s="184"/>
      <c r="J527" s="184"/>
      <c r="K527" s="184"/>
      <c r="L527" s="184"/>
      <c r="M527" s="184"/>
    </row>
    <row r="528" spans="1:13" ht="12.75" x14ac:dyDescent="0.2">
      <c r="A528" s="185"/>
      <c r="B528" s="157"/>
      <c r="C528" s="184"/>
      <c r="D528" s="184"/>
      <c r="E528" s="184"/>
      <c r="F528" s="184"/>
      <c r="G528" s="184"/>
      <c r="H528" s="184"/>
      <c r="I528" s="184"/>
      <c r="J528" s="184"/>
      <c r="K528" s="184"/>
      <c r="L528" s="184"/>
      <c r="M528" s="184"/>
    </row>
    <row r="529" spans="1:13" ht="12.75" x14ac:dyDescent="0.2">
      <c r="A529" s="185"/>
      <c r="B529" s="157"/>
      <c r="C529" s="184"/>
      <c r="D529" s="184"/>
      <c r="E529" s="184"/>
      <c r="F529" s="184"/>
      <c r="G529" s="184"/>
      <c r="H529" s="184"/>
      <c r="I529" s="184"/>
      <c r="J529" s="184"/>
      <c r="K529" s="184"/>
      <c r="L529" s="184"/>
      <c r="M529" s="184"/>
    </row>
    <row r="530" spans="1:13" ht="12.75" x14ac:dyDescent="0.2">
      <c r="A530" s="185"/>
      <c r="B530" s="157"/>
      <c r="C530" s="184"/>
      <c r="D530" s="184"/>
      <c r="E530" s="184"/>
      <c r="F530" s="184"/>
      <c r="G530" s="184"/>
      <c r="H530" s="184"/>
      <c r="I530" s="184"/>
      <c r="J530" s="184"/>
      <c r="K530" s="184"/>
      <c r="L530" s="184"/>
      <c r="M530" s="184"/>
    </row>
    <row r="531" spans="1:13" ht="12.75" x14ac:dyDescent="0.2">
      <c r="A531" s="185"/>
      <c r="B531" s="157"/>
      <c r="C531" s="184"/>
      <c r="D531" s="184"/>
      <c r="E531" s="184"/>
      <c r="F531" s="184"/>
      <c r="G531" s="184"/>
      <c r="H531" s="184"/>
      <c r="I531" s="184"/>
      <c r="J531" s="184"/>
      <c r="K531" s="184"/>
      <c r="L531" s="184"/>
      <c r="M531" s="184"/>
    </row>
    <row r="532" spans="1:13" ht="12.75" x14ac:dyDescent="0.2">
      <c r="A532" s="185"/>
      <c r="B532" s="157"/>
      <c r="C532" s="184"/>
      <c r="D532" s="184"/>
      <c r="E532" s="184"/>
      <c r="F532" s="184"/>
      <c r="G532" s="184"/>
      <c r="H532" s="184"/>
      <c r="I532" s="184"/>
      <c r="J532" s="184"/>
      <c r="K532" s="184"/>
      <c r="L532" s="184"/>
      <c r="M532" s="184"/>
    </row>
    <row r="533" spans="1:13" ht="12.75" x14ac:dyDescent="0.2">
      <c r="A533" s="185"/>
      <c r="B533" s="157"/>
      <c r="C533" s="184"/>
      <c r="D533" s="184"/>
      <c r="E533" s="184"/>
      <c r="F533" s="184"/>
      <c r="G533" s="184"/>
      <c r="H533" s="184"/>
      <c r="I533" s="184"/>
      <c r="J533" s="184"/>
      <c r="K533" s="184"/>
      <c r="L533" s="184"/>
      <c r="M533" s="184"/>
    </row>
    <row r="534" spans="1:13" ht="12.75" x14ac:dyDescent="0.2">
      <c r="A534" s="185"/>
      <c r="B534" s="157"/>
      <c r="C534" s="184"/>
      <c r="D534" s="184"/>
      <c r="E534" s="184"/>
      <c r="F534" s="184"/>
      <c r="G534" s="184"/>
      <c r="H534" s="184"/>
      <c r="I534" s="184"/>
      <c r="J534" s="184"/>
      <c r="K534" s="184"/>
      <c r="L534" s="184"/>
      <c r="M534" s="184"/>
    </row>
    <row r="535" spans="1:13" ht="12.75" x14ac:dyDescent="0.2">
      <c r="A535" s="185"/>
      <c r="B535" s="157"/>
      <c r="C535" s="184"/>
      <c r="D535" s="184"/>
      <c r="E535" s="184"/>
      <c r="F535" s="184"/>
      <c r="G535" s="184"/>
      <c r="H535" s="184"/>
      <c r="I535" s="184"/>
      <c r="J535" s="184"/>
      <c r="K535" s="184"/>
      <c r="L535" s="184"/>
      <c r="M535" s="184"/>
    </row>
    <row r="536" spans="1:13" ht="12.75" x14ac:dyDescent="0.2">
      <c r="A536" s="185"/>
      <c r="B536" s="157"/>
      <c r="C536" s="184"/>
      <c r="D536" s="184"/>
      <c r="E536" s="184"/>
      <c r="F536" s="184"/>
      <c r="G536" s="184"/>
      <c r="H536" s="184"/>
      <c r="I536" s="184"/>
      <c r="J536" s="184"/>
      <c r="K536" s="184"/>
      <c r="L536" s="184"/>
      <c r="M536" s="184"/>
    </row>
    <row r="537" spans="1:13" ht="12.75" x14ac:dyDescent="0.2">
      <c r="A537" s="185"/>
      <c r="B537" s="157"/>
      <c r="C537" s="184"/>
      <c r="D537" s="184"/>
      <c r="E537" s="184"/>
      <c r="F537" s="184"/>
      <c r="G537" s="184"/>
      <c r="H537" s="184"/>
      <c r="I537" s="184"/>
      <c r="J537" s="184"/>
      <c r="K537" s="184"/>
      <c r="L537" s="184"/>
      <c r="M537" s="184"/>
    </row>
    <row r="538" spans="1:13" ht="12.75" x14ac:dyDescent="0.2">
      <c r="A538" s="185"/>
      <c r="B538" s="157"/>
      <c r="C538" s="184"/>
      <c r="D538" s="184"/>
      <c r="E538" s="184"/>
      <c r="F538" s="184"/>
      <c r="G538" s="184"/>
      <c r="H538" s="184"/>
      <c r="I538" s="184"/>
      <c r="J538" s="184"/>
      <c r="K538" s="184"/>
      <c r="L538" s="184"/>
      <c r="M538" s="184"/>
    </row>
    <row r="539" spans="1:13" ht="12.75" x14ac:dyDescent="0.2">
      <c r="A539" s="185"/>
      <c r="B539" s="157"/>
      <c r="C539" s="184"/>
      <c r="D539" s="184"/>
      <c r="E539" s="184"/>
      <c r="F539" s="184"/>
      <c r="G539" s="184"/>
      <c r="H539" s="184"/>
      <c r="I539" s="184"/>
      <c r="J539" s="184"/>
      <c r="K539" s="184"/>
      <c r="L539" s="184"/>
      <c r="M539" s="184"/>
    </row>
    <row r="540" spans="1:13" ht="12.75" x14ac:dyDescent="0.2">
      <c r="A540" s="185"/>
      <c r="B540" s="157"/>
      <c r="C540" s="184"/>
      <c r="D540" s="184"/>
      <c r="E540" s="184"/>
      <c r="F540" s="184"/>
      <c r="G540" s="184"/>
      <c r="H540" s="184"/>
      <c r="I540" s="184"/>
      <c r="J540" s="184"/>
      <c r="K540" s="184"/>
      <c r="L540" s="184"/>
      <c r="M540" s="184"/>
    </row>
    <row r="541" spans="1:13" ht="12.75" x14ac:dyDescent="0.2">
      <c r="A541" s="185"/>
      <c r="B541" s="157"/>
      <c r="C541" s="184"/>
      <c r="D541" s="184"/>
      <c r="E541" s="184"/>
      <c r="F541" s="184"/>
      <c r="G541" s="184"/>
      <c r="H541" s="184"/>
      <c r="I541" s="184"/>
      <c r="J541" s="184"/>
      <c r="K541" s="184"/>
      <c r="L541" s="184"/>
      <c r="M541" s="184"/>
    </row>
    <row r="542" spans="1:13" ht="12.75" x14ac:dyDescent="0.2">
      <c r="A542" s="185"/>
      <c r="B542" s="157"/>
      <c r="C542" s="184"/>
      <c r="D542" s="184"/>
      <c r="E542" s="184"/>
      <c r="F542" s="184"/>
      <c r="G542" s="184"/>
      <c r="H542" s="184"/>
      <c r="I542" s="184"/>
      <c r="J542" s="184"/>
      <c r="K542" s="184"/>
      <c r="L542" s="184"/>
      <c r="M542" s="184"/>
    </row>
    <row r="543" spans="1:13" ht="12.75" x14ac:dyDescent="0.2">
      <c r="A543" s="185"/>
      <c r="B543" s="157"/>
      <c r="C543" s="184"/>
      <c r="D543" s="184"/>
      <c r="E543" s="184"/>
      <c r="F543" s="184"/>
      <c r="G543" s="184"/>
      <c r="H543" s="184"/>
      <c r="I543" s="184"/>
      <c r="J543" s="184"/>
      <c r="K543" s="184"/>
      <c r="L543" s="184"/>
      <c r="M543" s="184"/>
    </row>
    <row r="544" spans="1:13" ht="12.75" x14ac:dyDescent="0.2">
      <c r="A544" s="185"/>
      <c r="B544" s="157"/>
      <c r="C544" s="184"/>
      <c r="D544" s="184"/>
      <c r="E544" s="184"/>
      <c r="F544" s="184"/>
      <c r="G544" s="184"/>
      <c r="H544" s="184"/>
      <c r="I544" s="184"/>
      <c r="J544" s="184"/>
      <c r="K544" s="184"/>
      <c r="L544" s="184"/>
      <c r="M544" s="184"/>
    </row>
    <row r="545" spans="1:13" ht="12.75" x14ac:dyDescent="0.2">
      <c r="A545" s="185"/>
      <c r="B545" s="157"/>
      <c r="C545" s="184"/>
      <c r="D545" s="184"/>
      <c r="E545" s="184"/>
      <c r="F545" s="184"/>
      <c r="G545" s="184"/>
      <c r="H545" s="184"/>
      <c r="I545" s="184"/>
      <c r="J545" s="184"/>
      <c r="K545" s="184"/>
      <c r="L545" s="184"/>
      <c r="M545" s="184"/>
    </row>
    <row r="546" spans="1:13" ht="12.75" x14ac:dyDescent="0.2">
      <c r="A546" s="185"/>
      <c r="B546" s="157"/>
      <c r="C546" s="184"/>
      <c r="D546" s="184"/>
      <c r="E546" s="184"/>
      <c r="F546" s="184"/>
      <c r="G546" s="184"/>
      <c r="H546" s="184"/>
      <c r="I546" s="184"/>
      <c r="J546" s="184"/>
      <c r="K546" s="184"/>
      <c r="L546" s="184"/>
      <c r="M546" s="184"/>
    </row>
    <row r="547" spans="1:13" ht="12.75" x14ac:dyDescent="0.2">
      <c r="A547" s="185"/>
      <c r="B547" s="157"/>
      <c r="C547" s="184"/>
      <c r="D547" s="184"/>
      <c r="E547" s="184"/>
      <c r="F547" s="184"/>
      <c r="G547" s="184"/>
      <c r="H547" s="184"/>
      <c r="I547" s="184"/>
      <c r="J547" s="184"/>
      <c r="K547" s="184"/>
      <c r="L547" s="184"/>
      <c r="M547" s="184"/>
    </row>
    <row r="548" spans="1:13" ht="12.75" x14ac:dyDescent="0.2">
      <c r="A548" s="185"/>
      <c r="B548" s="157"/>
      <c r="C548" s="184"/>
      <c r="D548" s="184"/>
      <c r="E548" s="184"/>
      <c r="F548" s="184"/>
      <c r="G548" s="184"/>
      <c r="H548" s="184"/>
      <c r="I548" s="184"/>
      <c r="J548" s="184"/>
      <c r="K548" s="184"/>
      <c r="L548" s="184"/>
      <c r="M548" s="184"/>
    </row>
    <row r="549" spans="1:13" ht="12.75" x14ac:dyDescent="0.2">
      <c r="A549" s="185"/>
      <c r="B549" s="157"/>
      <c r="C549" s="184"/>
      <c r="D549" s="184"/>
      <c r="E549" s="184"/>
      <c r="F549" s="184"/>
      <c r="G549" s="184"/>
      <c r="H549" s="184"/>
      <c r="I549" s="184"/>
      <c r="J549" s="184"/>
      <c r="K549" s="184"/>
      <c r="L549" s="184"/>
      <c r="M549" s="184"/>
    </row>
    <row r="550" spans="1:13" ht="12.75" x14ac:dyDescent="0.2">
      <c r="A550" s="185"/>
      <c r="B550" s="157"/>
      <c r="C550" s="184"/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</row>
    <row r="551" spans="1:13" ht="12.75" x14ac:dyDescent="0.2">
      <c r="A551" s="185"/>
      <c r="B551" s="157"/>
      <c r="C551" s="184"/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</row>
    <row r="552" spans="1:13" ht="12.75" x14ac:dyDescent="0.2">
      <c r="A552" s="185"/>
      <c r="B552" s="157"/>
      <c r="C552" s="184"/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</row>
    <row r="553" spans="1:13" ht="12.75" x14ac:dyDescent="0.2">
      <c r="A553" s="185"/>
      <c r="B553" s="157"/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</row>
    <row r="554" spans="1:13" ht="12.75" x14ac:dyDescent="0.2">
      <c r="A554" s="185"/>
      <c r="B554" s="157"/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</row>
    <row r="555" spans="1:13" ht="12.75" x14ac:dyDescent="0.2">
      <c r="A555" s="185"/>
      <c r="B555" s="157"/>
      <c r="C555" s="184"/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</row>
    <row r="556" spans="1:13" ht="12.75" x14ac:dyDescent="0.2">
      <c r="A556" s="185"/>
      <c r="B556" s="157"/>
      <c r="C556" s="184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</row>
    <row r="557" spans="1:13" ht="12.75" x14ac:dyDescent="0.2">
      <c r="A557" s="185"/>
      <c r="B557" s="157"/>
      <c r="C557" s="184"/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</row>
    <row r="558" spans="1:13" ht="12.75" x14ac:dyDescent="0.2">
      <c r="A558" s="185"/>
      <c r="B558" s="157"/>
      <c r="C558" s="184"/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</row>
    <row r="559" spans="1:13" ht="12.75" x14ac:dyDescent="0.2">
      <c r="A559" s="185"/>
      <c r="B559" s="157"/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</row>
    <row r="560" spans="1:13" ht="12.75" x14ac:dyDescent="0.2">
      <c r="A560" s="185"/>
      <c r="B560" s="157"/>
      <c r="C560" s="184"/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</row>
    <row r="561" spans="1:13" ht="12.75" x14ac:dyDescent="0.2">
      <c r="A561" s="185"/>
      <c r="B561" s="157"/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</row>
    <row r="562" spans="1:13" ht="12.75" x14ac:dyDescent="0.2">
      <c r="A562" s="185"/>
      <c r="B562" s="157"/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</row>
    <row r="563" spans="1:13" ht="12.75" x14ac:dyDescent="0.2">
      <c r="A563" s="185"/>
      <c r="B563" s="157"/>
      <c r="C563" s="184"/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</row>
    <row r="564" spans="1:13" ht="12.75" x14ac:dyDescent="0.2">
      <c r="A564" s="185"/>
      <c r="B564" s="157"/>
      <c r="C564" s="184"/>
      <c r="D564" s="184"/>
      <c r="E564" s="184"/>
      <c r="F564" s="184"/>
      <c r="G564" s="184"/>
      <c r="H564" s="184"/>
      <c r="I564" s="184"/>
      <c r="J564" s="184"/>
      <c r="K564" s="184"/>
      <c r="L564" s="184"/>
      <c r="M564" s="184"/>
    </row>
    <row r="565" spans="1:13" ht="12.75" x14ac:dyDescent="0.2">
      <c r="A565" s="185"/>
      <c r="B565" s="157"/>
      <c r="C565" s="184"/>
      <c r="D565" s="184"/>
      <c r="E565" s="184"/>
      <c r="F565" s="184"/>
      <c r="G565" s="184"/>
      <c r="H565" s="184"/>
      <c r="I565" s="184"/>
      <c r="J565" s="184"/>
      <c r="K565" s="184"/>
      <c r="L565" s="184"/>
      <c r="M565" s="184"/>
    </row>
    <row r="566" spans="1:13" ht="12.75" x14ac:dyDescent="0.2">
      <c r="A566" s="185"/>
      <c r="B566" s="157"/>
      <c r="C566" s="184"/>
      <c r="D566" s="184"/>
      <c r="E566" s="184"/>
      <c r="F566" s="184"/>
      <c r="G566" s="184"/>
      <c r="H566" s="184"/>
      <c r="I566" s="184"/>
      <c r="J566" s="184"/>
      <c r="K566" s="184"/>
      <c r="L566" s="184"/>
      <c r="M566" s="184"/>
    </row>
    <row r="567" spans="1:13" ht="12.75" x14ac:dyDescent="0.2">
      <c r="A567" s="185"/>
      <c r="B567" s="157"/>
      <c r="C567" s="184"/>
      <c r="D567" s="184"/>
      <c r="E567" s="184"/>
      <c r="F567" s="184"/>
      <c r="G567" s="184"/>
      <c r="H567" s="184"/>
      <c r="I567" s="184"/>
      <c r="J567" s="184"/>
      <c r="K567" s="184"/>
      <c r="L567" s="184"/>
      <c r="M567" s="184"/>
    </row>
    <row r="568" spans="1:13" ht="12.75" x14ac:dyDescent="0.2">
      <c r="A568" s="185"/>
      <c r="B568" s="157"/>
      <c r="C568" s="184"/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</row>
    <row r="569" spans="1:13" ht="12.75" x14ac:dyDescent="0.2">
      <c r="A569" s="185"/>
      <c r="B569" s="157"/>
      <c r="C569" s="184"/>
      <c r="D569" s="184"/>
      <c r="E569" s="184"/>
      <c r="F569" s="184"/>
      <c r="G569" s="184"/>
      <c r="H569" s="184"/>
      <c r="I569" s="184"/>
      <c r="J569" s="184"/>
      <c r="K569" s="184"/>
      <c r="L569" s="184"/>
      <c r="M569" s="184"/>
    </row>
    <row r="570" spans="1:13" ht="12.75" x14ac:dyDescent="0.2">
      <c r="A570" s="185"/>
      <c r="B570" s="157"/>
      <c r="C570" s="184"/>
      <c r="D570" s="184"/>
      <c r="E570" s="184"/>
      <c r="F570" s="184"/>
      <c r="G570" s="184"/>
      <c r="H570" s="184"/>
      <c r="I570" s="184"/>
      <c r="J570" s="184"/>
      <c r="K570" s="184"/>
      <c r="L570" s="184"/>
      <c r="M570" s="184"/>
    </row>
    <row r="571" spans="1:13" ht="12.75" x14ac:dyDescent="0.2">
      <c r="A571" s="185"/>
      <c r="B571" s="157"/>
      <c r="C571" s="184"/>
      <c r="D571" s="184"/>
      <c r="E571" s="184"/>
      <c r="F571" s="184"/>
      <c r="G571" s="184"/>
      <c r="H571" s="184"/>
      <c r="I571" s="184"/>
      <c r="J571" s="184"/>
      <c r="K571" s="184"/>
      <c r="L571" s="184"/>
      <c r="M571" s="184"/>
    </row>
    <row r="572" spans="1:13" ht="12.75" x14ac:dyDescent="0.2">
      <c r="A572" s="185"/>
      <c r="B572" s="157"/>
      <c r="C572" s="184"/>
      <c r="D572" s="184"/>
      <c r="E572" s="184"/>
      <c r="F572" s="184"/>
      <c r="G572" s="184"/>
      <c r="H572" s="184"/>
      <c r="I572" s="184"/>
      <c r="J572" s="184"/>
      <c r="K572" s="184"/>
      <c r="L572" s="184"/>
      <c r="M572" s="184"/>
    </row>
    <row r="573" spans="1:13" ht="12.75" x14ac:dyDescent="0.2">
      <c r="A573" s="185"/>
      <c r="B573" s="157"/>
      <c r="C573" s="184"/>
      <c r="D573" s="184"/>
      <c r="E573" s="184"/>
      <c r="F573" s="184"/>
      <c r="G573" s="184"/>
      <c r="H573" s="184"/>
      <c r="I573" s="184"/>
      <c r="J573" s="184"/>
      <c r="K573" s="184"/>
      <c r="L573" s="184"/>
      <c r="M573" s="184"/>
    </row>
    <row r="574" spans="1:13" ht="12.75" x14ac:dyDescent="0.2">
      <c r="A574" s="185"/>
      <c r="B574" s="157"/>
      <c r="C574" s="184"/>
      <c r="D574" s="184"/>
      <c r="E574" s="184"/>
      <c r="F574" s="184"/>
      <c r="G574" s="184"/>
      <c r="H574" s="184"/>
      <c r="I574" s="184"/>
      <c r="J574" s="184"/>
      <c r="K574" s="184"/>
      <c r="L574" s="184"/>
      <c r="M574" s="184"/>
    </row>
    <row r="575" spans="1:13" ht="12.75" x14ac:dyDescent="0.2">
      <c r="A575" s="185"/>
      <c r="B575" s="157"/>
      <c r="C575" s="184"/>
      <c r="D575" s="184"/>
      <c r="E575" s="184"/>
      <c r="F575" s="184"/>
      <c r="G575" s="184"/>
      <c r="H575" s="184"/>
      <c r="I575" s="184"/>
      <c r="J575" s="184"/>
      <c r="K575" s="184"/>
      <c r="L575" s="184"/>
      <c r="M575" s="184"/>
    </row>
    <row r="576" spans="1:13" ht="12.75" x14ac:dyDescent="0.2">
      <c r="A576" s="185"/>
      <c r="B576" s="157"/>
      <c r="C576" s="184"/>
      <c r="D576" s="184"/>
      <c r="E576" s="184"/>
      <c r="F576" s="184"/>
      <c r="G576" s="184"/>
      <c r="H576" s="184"/>
      <c r="I576" s="184"/>
      <c r="J576" s="184"/>
      <c r="K576" s="184"/>
      <c r="L576" s="184"/>
      <c r="M576" s="184"/>
    </row>
    <row r="577" spans="1:13" ht="12.75" x14ac:dyDescent="0.2">
      <c r="A577" s="185"/>
      <c r="B577" s="157"/>
      <c r="C577" s="184"/>
      <c r="D577" s="184"/>
      <c r="E577" s="184"/>
      <c r="F577" s="184"/>
      <c r="G577" s="184"/>
      <c r="H577" s="184"/>
      <c r="I577" s="184"/>
      <c r="J577" s="184"/>
      <c r="K577" s="184"/>
      <c r="L577" s="184"/>
      <c r="M577" s="184"/>
    </row>
    <row r="578" spans="1:13" ht="12.75" x14ac:dyDescent="0.2">
      <c r="A578" s="185"/>
      <c r="B578" s="157"/>
      <c r="C578" s="184"/>
      <c r="D578" s="184"/>
      <c r="E578" s="184"/>
      <c r="F578" s="184"/>
      <c r="G578" s="184"/>
      <c r="H578" s="184"/>
      <c r="I578" s="184"/>
      <c r="J578" s="184"/>
      <c r="K578" s="184"/>
      <c r="L578" s="184"/>
      <c r="M578" s="184"/>
    </row>
    <row r="579" spans="1:13" ht="12.75" x14ac:dyDescent="0.2">
      <c r="A579" s="185"/>
      <c r="B579" s="157"/>
      <c r="C579" s="184"/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</row>
    <row r="580" spans="1:13" ht="12.75" x14ac:dyDescent="0.2">
      <c r="A580" s="185"/>
      <c r="B580" s="157"/>
      <c r="C580" s="184"/>
      <c r="D580" s="184"/>
      <c r="E580" s="184"/>
      <c r="F580" s="184"/>
      <c r="G580" s="184"/>
      <c r="H580" s="184"/>
      <c r="I580" s="184"/>
      <c r="J580" s="184"/>
      <c r="K580" s="184"/>
      <c r="L580" s="184"/>
      <c r="M580" s="184"/>
    </row>
    <row r="581" spans="1:13" ht="12.75" x14ac:dyDescent="0.2">
      <c r="A581" s="185"/>
      <c r="B581" s="157"/>
      <c r="C581" s="184"/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</row>
    <row r="582" spans="1:13" ht="12.75" x14ac:dyDescent="0.2">
      <c r="A582" s="185"/>
      <c r="B582" s="157"/>
      <c r="C582" s="184"/>
      <c r="D582" s="184"/>
      <c r="E582" s="184"/>
      <c r="F582" s="184"/>
      <c r="G582" s="184"/>
      <c r="H582" s="184"/>
      <c r="I582" s="184"/>
      <c r="J582" s="184"/>
      <c r="K582" s="184"/>
      <c r="L582" s="184"/>
      <c r="M582" s="184"/>
    </row>
    <row r="583" spans="1:13" ht="12.75" x14ac:dyDescent="0.2">
      <c r="A583" s="185"/>
      <c r="B583" s="157"/>
      <c r="C583" s="184"/>
      <c r="D583" s="184"/>
      <c r="E583" s="184"/>
      <c r="F583" s="184"/>
      <c r="G583" s="184"/>
      <c r="H583" s="184"/>
      <c r="I583" s="184"/>
      <c r="J583" s="184"/>
      <c r="K583" s="184"/>
      <c r="L583" s="184"/>
      <c r="M583" s="184"/>
    </row>
    <row r="584" spans="1:13" ht="12.75" x14ac:dyDescent="0.2">
      <c r="A584" s="185"/>
      <c r="B584" s="157"/>
      <c r="C584" s="184"/>
      <c r="D584" s="184"/>
      <c r="E584" s="184"/>
      <c r="F584" s="184"/>
      <c r="G584" s="184"/>
      <c r="H584" s="184"/>
      <c r="I584" s="184"/>
      <c r="J584" s="184"/>
      <c r="K584" s="184"/>
      <c r="L584" s="184"/>
      <c r="M584" s="184"/>
    </row>
    <row r="585" spans="1:13" ht="12.75" x14ac:dyDescent="0.2">
      <c r="A585" s="185"/>
      <c r="B585" s="157"/>
      <c r="C585" s="184"/>
      <c r="D585" s="184"/>
      <c r="E585" s="184"/>
      <c r="F585" s="184"/>
      <c r="G585" s="184"/>
      <c r="H585" s="184"/>
      <c r="I585" s="184"/>
      <c r="J585" s="184"/>
      <c r="K585" s="184"/>
      <c r="L585" s="184"/>
      <c r="M585" s="184"/>
    </row>
    <row r="586" spans="1:13" ht="12.75" x14ac:dyDescent="0.2">
      <c r="A586" s="185"/>
      <c r="B586" s="157"/>
      <c r="C586" s="184"/>
      <c r="D586" s="184"/>
      <c r="E586" s="184"/>
      <c r="F586" s="184"/>
      <c r="G586" s="184"/>
      <c r="H586" s="184"/>
      <c r="I586" s="184"/>
      <c r="J586" s="184"/>
      <c r="K586" s="184"/>
      <c r="L586" s="184"/>
      <c r="M586" s="184"/>
    </row>
    <row r="587" spans="1:13" ht="12.75" x14ac:dyDescent="0.2">
      <c r="A587" s="185"/>
      <c r="B587" s="157"/>
      <c r="C587" s="184"/>
      <c r="D587" s="184"/>
      <c r="E587" s="184"/>
      <c r="F587" s="184"/>
      <c r="G587" s="184"/>
      <c r="H587" s="184"/>
      <c r="I587" s="184"/>
      <c r="J587" s="184"/>
      <c r="K587" s="184"/>
      <c r="L587" s="184"/>
      <c r="M587" s="184"/>
    </row>
    <row r="588" spans="1:13" ht="12.75" x14ac:dyDescent="0.2">
      <c r="A588" s="185"/>
      <c r="B588" s="157"/>
      <c r="C588" s="184"/>
      <c r="D588" s="184"/>
      <c r="E588" s="184"/>
      <c r="F588" s="184"/>
      <c r="G588" s="184"/>
      <c r="H588" s="184"/>
      <c r="I588" s="184"/>
      <c r="J588" s="184"/>
      <c r="K588" s="184"/>
      <c r="L588" s="184"/>
      <c r="M588" s="184"/>
    </row>
    <row r="589" spans="1:13" ht="12.75" x14ac:dyDescent="0.2">
      <c r="A589" s="185"/>
      <c r="B589" s="157"/>
      <c r="C589" s="184"/>
      <c r="D589" s="184"/>
      <c r="E589" s="184"/>
      <c r="F589" s="184"/>
      <c r="G589" s="184"/>
      <c r="H589" s="184"/>
      <c r="I589" s="184"/>
      <c r="J589" s="184"/>
      <c r="K589" s="184"/>
      <c r="L589" s="184"/>
      <c r="M589" s="184"/>
    </row>
    <row r="590" spans="1:13" ht="12.75" x14ac:dyDescent="0.2">
      <c r="A590" s="185"/>
      <c r="B590" s="157"/>
      <c r="C590" s="184"/>
      <c r="D590" s="184"/>
      <c r="E590" s="184"/>
      <c r="F590" s="184"/>
      <c r="G590" s="184"/>
      <c r="H590" s="184"/>
      <c r="I590" s="184"/>
      <c r="J590" s="184"/>
      <c r="K590" s="184"/>
      <c r="L590" s="184"/>
      <c r="M590" s="184"/>
    </row>
    <row r="591" spans="1:13" ht="12.75" x14ac:dyDescent="0.2">
      <c r="A591" s="185"/>
      <c r="B591" s="157"/>
      <c r="C591" s="184"/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</row>
    <row r="592" spans="1:13" ht="12.75" x14ac:dyDescent="0.2">
      <c r="A592" s="185"/>
      <c r="B592" s="157"/>
      <c r="C592" s="184"/>
      <c r="D592" s="184"/>
      <c r="E592" s="184"/>
      <c r="F592" s="184"/>
      <c r="G592" s="184"/>
      <c r="H592" s="184"/>
      <c r="I592" s="184"/>
      <c r="J592" s="184"/>
      <c r="K592" s="184"/>
      <c r="L592" s="184"/>
      <c r="M592" s="184"/>
    </row>
    <row r="593" spans="1:13" ht="12.75" x14ac:dyDescent="0.2">
      <c r="A593" s="185"/>
      <c r="B593" s="157"/>
      <c r="C593" s="184"/>
      <c r="D593" s="184"/>
      <c r="E593" s="184"/>
      <c r="F593" s="184"/>
      <c r="G593" s="184"/>
      <c r="H593" s="184"/>
      <c r="I593" s="184"/>
      <c r="J593" s="184"/>
      <c r="K593" s="184"/>
      <c r="L593" s="184"/>
      <c r="M593" s="184"/>
    </row>
    <row r="594" spans="1:13" ht="12.75" x14ac:dyDescent="0.2">
      <c r="A594" s="185"/>
      <c r="B594" s="157"/>
      <c r="C594" s="184"/>
      <c r="D594" s="184"/>
      <c r="E594" s="184"/>
      <c r="F594" s="184"/>
      <c r="G594" s="184"/>
      <c r="H594" s="184"/>
      <c r="I594" s="184"/>
      <c r="J594" s="184"/>
      <c r="K594" s="184"/>
      <c r="L594" s="184"/>
      <c r="M594" s="184"/>
    </row>
    <row r="595" spans="1:13" ht="12.75" x14ac:dyDescent="0.2">
      <c r="A595" s="185"/>
      <c r="B595" s="157"/>
      <c r="C595" s="184"/>
      <c r="D595" s="184"/>
      <c r="E595" s="184"/>
      <c r="F595" s="184"/>
      <c r="G595" s="184"/>
      <c r="H595" s="184"/>
      <c r="I595" s="184"/>
      <c r="J595" s="184"/>
      <c r="K595" s="184"/>
      <c r="L595" s="184"/>
      <c r="M595" s="184"/>
    </row>
    <row r="596" spans="1:13" ht="12.75" x14ac:dyDescent="0.2">
      <c r="A596" s="185"/>
      <c r="B596" s="157"/>
      <c r="C596" s="184"/>
      <c r="D596" s="184"/>
      <c r="E596" s="184"/>
      <c r="F596" s="184"/>
      <c r="G596" s="184"/>
      <c r="H596" s="184"/>
      <c r="I596" s="184"/>
      <c r="J596" s="184"/>
      <c r="K596" s="184"/>
      <c r="L596" s="184"/>
      <c r="M596" s="184"/>
    </row>
    <row r="597" spans="1:13" ht="12.75" x14ac:dyDescent="0.2">
      <c r="A597" s="185"/>
      <c r="B597" s="157"/>
      <c r="C597" s="184"/>
      <c r="D597" s="184"/>
      <c r="E597" s="184"/>
      <c r="F597" s="184"/>
      <c r="G597" s="184"/>
      <c r="H597" s="184"/>
      <c r="I597" s="184"/>
      <c r="J597" s="184"/>
      <c r="K597" s="184"/>
      <c r="L597" s="184"/>
      <c r="M597" s="184"/>
    </row>
    <row r="598" spans="1:13" ht="12.75" x14ac:dyDescent="0.2">
      <c r="A598" s="185"/>
      <c r="B598" s="157"/>
      <c r="C598" s="184"/>
      <c r="D598" s="184"/>
      <c r="E598" s="184"/>
      <c r="F598" s="184"/>
      <c r="G598" s="184"/>
      <c r="H598" s="184"/>
      <c r="I598" s="184"/>
      <c r="J598" s="184"/>
      <c r="K598" s="184"/>
      <c r="L598" s="184"/>
      <c r="M598" s="184"/>
    </row>
    <row r="599" spans="1:13" ht="12.75" x14ac:dyDescent="0.2">
      <c r="A599" s="185"/>
      <c r="B599" s="157"/>
      <c r="C599" s="184"/>
      <c r="D599" s="184"/>
      <c r="E599" s="184"/>
      <c r="F599" s="184"/>
      <c r="G599" s="184"/>
      <c r="H599" s="184"/>
      <c r="I599" s="184"/>
      <c r="J599" s="184"/>
      <c r="K599" s="184"/>
      <c r="L599" s="184"/>
      <c r="M599" s="184"/>
    </row>
    <row r="600" spans="1:13" ht="12.75" x14ac:dyDescent="0.2">
      <c r="A600" s="185"/>
      <c r="B600" s="157"/>
      <c r="C600" s="184"/>
      <c r="D600" s="184"/>
      <c r="E600" s="184"/>
      <c r="F600" s="184"/>
      <c r="G600" s="184"/>
      <c r="H600" s="184"/>
      <c r="I600" s="184"/>
      <c r="J600" s="184"/>
      <c r="K600" s="184"/>
      <c r="L600" s="184"/>
      <c r="M600" s="184"/>
    </row>
    <row r="601" spans="1:13" ht="12.75" x14ac:dyDescent="0.2">
      <c r="A601" s="185"/>
      <c r="B601" s="157"/>
      <c r="C601" s="184"/>
      <c r="D601" s="184"/>
      <c r="E601" s="184"/>
      <c r="F601" s="184"/>
      <c r="G601" s="184"/>
      <c r="H601" s="184"/>
      <c r="I601" s="184"/>
      <c r="J601" s="184"/>
      <c r="K601" s="184"/>
      <c r="L601" s="184"/>
      <c r="M601" s="184"/>
    </row>
    <row r="602" spans="1:13" ht="12.75" x14ac:dyDescent="0.2">
      <c r="A602" s="185"/>
      <c r="B602" s="157"/>
      <c r="C602" s="184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</row>
    <row r="603" spans="1:13" ht="12.75" x14ac:dyDescent="0.2">
      <c r="A603" s="185"/>
      <c r="B603" s="157"/>
      <c r="C603" s="184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</row>
    <row r="604" spans="1:13" ht="12.75" x14ac:dyDescent="0.2">
      <c r="A604" s="185"/>
      <c r="B604" s="157"/>
      <c r="C604" s="184"/>
      <c r="D604" s="184"/>
      <c r="E604" s="184"/>
      <c r="F604" s="184"/>
      <c r="G604" s="184"/>
      <c r="H604" s="184"/>
      <c r="I604" s="184"/>
      <c r="J604" s="184"/>
      <c r="K604" s="184"/>
      <c r="L604" s="184"/>
      <c r="M604" s="184"/>
    </row>
    <row r="605" spans="1:13" ht="12.75" x14ac:dyDescent="0.2">
      <c r="A605" s="185"/>
      <c r="B605" s="157"/>
      <c r="C605" s="184"/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</row>
    <row r="606" spans="1:13" ht="12.75" x14ac:dyDescent="0.2">
      <c r="A606" s="185"/>
      <c r="B606" s="157"/>
      <c r="C606" s="184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</row>
    <row r="607" spans="1:13" ht="12.75" x14ac:dyDescent="0.2">
      <c r="A607" s="185"/>
      <c r="B607" s="157"/>
      <c r="C607" s="184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</row>
    <row r="608" spans="1:13" ht="12.75" x14ac:dyDescent="0.2">
      <c r="A608" s="185"/>
      <c r="B608" s="157"/>
      <c r="C608" s="184"/>
      <c r="D608" s="184"/>
      <c r="E608" s="184"/>
      <c r="F608" s="184"/>
      <c r="G608" s="184"/>
      <c r="H608" s="184"/>
      <c r="I608" s="184"/>
      <c r="J608" s="184"/>
      <c r="K608" s="184"/>
      <c r="L608" s="184"/>
      <c r="M608" s="184"/>
    </row>
    <row r="609" spans="1:13" ht="12.75" x14ac:dyDescent="0.2">
      <c r="A609" s="185"/>
      <c r="B609" s="157"/>
      <c r="C609" s="184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</row>
    <row r="610" spans="1:13" ht="12.75" x14ac:dyDescent="0.2">
      <c r="A610" s="185"/>
      <c r="B610" s="157"/>
      <c r="C610" s="184"/>
      <c r="D610" s="184"/>
      <c r="E610" s="184"/>
      <c r="F610" s="184"/>
      <c r="G610" s="184"/>
      <c r="H610" s="184"/>
      <c r="I610" s="184"/>
      <c r="J610" s="184"/>
      <c r="K610" s="184"/>
      <c r="L610" s="184"/>
      <c r="M610" s="184"/>
    </row>
    <row r="611" spans="1:13" ht="12.75" x14ac:dyDescent="0.2">
      <c r="A611" s="185"/>
      <c r="B611" s="157"/>
      <c r="C611" s="184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</row>
    <row r="612" spans="1:13" ht="12.75" x14ac:dyDescent="0.2">
      <c r="A612" s="185"/>
      <c r="B612" s="157"/>
      <c r="C612" s="184"/>
      <c r="D612" s="184"/>
      <c r="E612" s="184"/>
      <c r="F612" s="184"/>
      <c r="G612" s="184"/>
      <c r="H612" s="184"/>
      <c r="I612" s="184"/>
      <c r="J612" s="184"/>
      <c r="K612" s="184"/>
      <c r="L612" s="184"/>
      <c r="M612" s="184"/>
    </row>
    <row r="613" spans="1:13" ht="12.75" x14ac:dyDescent="0.2">
      <c r="A613" s="185"/>
      <c r="B613" s="157"/>
      <c r="C613" s="184"/>
      <c r="D613" s="184"/>
      <c r="E613" s="184"/>
      <c r="F613" s="184"/>
      <c r="G613" s="184"/>
      <c r="H613" s="184"/>
      <c r="I613" s="184"/>
      <c r="J613" s="184"/>
      <c r="K613" s="184"/>
      <c r="L613" s="184"/>
      <c r="M613" s="184"/>
    </row>
    <row r="614" spans="1:13" ht="12.75" x14ac:dyDescent="0.2">
      <c r="A614" s="185"/>
      <c r="B614" s="157"/>
      <c r="C614" s="184"/>
      <c r="D614" s="184"/>
      <c r="E614" s="184"/>
      <c r="F614" s="184"/>
      <c r="G614" s="184"/>
      <c r="H614" s="184"/>
      <c r="I614" s="184"/>
      <c r="J614" s="184"/>
      <c r="K614" s="184"/>
      <c r="L614" s="184"/>
      <c r="M614" s="184"/>
    </row>
    <row r="615" spans="1:13" ht="12.75" x14ac:dyDescent="0.2">
      <c r="A615" s="185"/>
      <c r="B615" s="157"/>
      <c r="C615" s="184"/>
      <c r="D615" s="184"/>
      <c r="E615" s="184"/>
      <c r="F615" s="184"/>
      <c r="G615" s="184"/>
      <c r="H615" s="184"/>
      <c r="I615" s="184"/>
      <c r="J615" s="184"/>
      <c r="K615" s="184"/>
      <c r="L615" s="184"/>
      <c r="M615" s="184"/>
    </row>
    <row r="616" spans="1:13" ht="12.75" x14ac:dyDescent="0.2">
      <c r="A616" s="185"/>
      <c r="B616" s="157"/>
      <c r="C616" s="184"/>
      <c r="D616" s="184"/>
      <c r="E616" s="184"/>
      <c r="F616" s="184"/>
      <c r="G616" s="184"/>
      <c r="H616" s="184"/>
      <c r="I616" s="184"/>
      <c r="J616" s="184"/>
      <c r="K616" s="184"/>
      <c r="L616" s="184"/>
      <c r="M616" s="184"/>
    </row>
    <row r="617" spans="1:13" ht="12.75" x14ac:dyDescent="0.2">
      <c r="A617" s="185"/>
      <c r="B617" s="157"/>
      <c r="C617" s="184"/>
      <c r="D617" s="184"/>
      <c r="E617" s="184"/>
      <c r="F617" s="184"/>
      <c r="G617" s="184"/>
      <c r="H617" s="184"/>
      <c r="I617" s="184"/>
      <c r="J617" s="184"/>
      <c r="K617" s="184"/>
      <c r="L617" s="184"/>
      <c r="M617" s="184"/>
    </row>
    <row r="618" spans="1:13" ht="12.75" x14ac:dyDescent="0.2">
      <c r="A618" s="185"/>
      <c r="B618" s="157"/>
      <c r="C618" s="184"/>
      <c r="D618" s="184"/>
      <c r="E618" s="184"/>
      <c r="F618" s="184"/>
      <c r="G618" s="184"/>
      <c r="H618" s="184"/>
      <c r="I618" s="184"/>
      <c r="J618" s="184"/>
      <c r="K618" s="184"/>
      <c r="L618" s="184"/>
      <c r="M618" s="184"/>
    </row>
    <row r="619" spans="1:13" ht="12.75" x14ac:dyDescent="0.2">
      <c r="A619" s="185"/>
      <c r="B619" s="157"/>
      <c r="C619" s="184"/>
      <c r="D619" s="184"/>
      <c r="E619" s="184"/>
      <c r="F619" s="184"/>
      <c r="G619" s="184"/>
      <c r="H619" s="184"/>
      <c r="I619" s="184"/>
      <c r="J619" s="184"/>
      <c r="K619" s="184"/>
      <c r="L619" s="184"/>
      <c r="M619" s="184"/>
    </row>
    <row r="620" spans="1:13" ht="12.75" x14ac:dyDescent="0.2">
      <c r="A620" s="185"/>
      <c r="B620" s="157"/>
      <c r="C620" s="184"/>
      <c r="D620" s="184"/>
      <c r="E620" s="184"/>
      <c r="F620" s="184"/>
      <c r="G620" s="184"/>
      <c r="H620" s="184"/>
      <c r="I620" s="184"/>
      <c r="J620" s="184"/>
      <c r="K620" s="184"/>
      <c r="L620" s="184"/>
      <c r="M620" s="184"/>
    </row>
    <row r="621" spans="1:13" ht="12.75" x14ac:dyDescent="0.2">
      <c r="A621" s="185"/>
      <c r="B621" s="157"/>
      <c r="C621" s="184"/>
      <c r="D621" s="184"/>
      <c r="E621" s="184"/>
      <c r="F621" s="184"/>
      <c r="G621" s="184"/>
      <c r="H621" s="184"/>
      <c r="I621" s="184"/>
      <c r="J621" s="184"/>
      <c r="K621" s="184"/>
      <c r="L621" s="184"/>
      <c r="M621" s="184"/>
    </row>
    <row r="622" spans="1:13" ht="12.75" x14ac:dyDescent="0.2">
      <c r="A622" s="185"/>
      <c r="B622" s="157"/>
      <c r="C622" s="184"/>
      <c r="D622" s="184"/>
      <c r="E622" s="184"/>
      <c r="F622" s="184"/>
      <c r="G622" s="184"/>
      <c r="H622" s="184"/>
      <c r="I622" s="184"/>
      <c r="J622" s="184"/>
      <c r="K622" s="184"/>
      <c r="L622" s="184"/>
      <c r="M622" s="184"/>
    </row>
    <row r="623" spans="1:13" ht="12.75" x14ac:dyDescent="0.2">
      <c r="A623" s="185"/>
      <c r="B623" s="157"/>
      <c r="C623" s="184"/>
      <c r="D623" s="184"/>
      <c r="E623" s="184"/>
      <c r="F623" s="184"/>
      <c r="G623" s="184"/>
      <c r="H623" s="184"/>
      <c r="I623" s="184"/>
      <c r="J623" s="184"/>
      <c r="K623" s="184"/>
      <c r="L623" s="184"/>
      <c r="M623" s="184"/>
    </row>
    <row r="624" spans="1:13" ht="12.75" x14ac:dyDescent="0.2">
      <c r="A624" s="185"/>
      <c r="B624" s="157"/>
      <c r="C624" s="184"/>
      <c r="D624" s="184"/>
      <c r="E624" s="184"/>
      <c r="F624" s="184"/>
      <c r="G624" s="184"/>
      <c r="H624" s="184"/>
      <c r="I624" s="184"/>
      <c r="J624" s="184"/>
      <c r="K624" s="184"/>
      <c r="L624" s="184"/>
      <c r="M624" s="184"/>
    </row>
    <row r="625" spans="1:13" ht="12.75" x14ac:dyDescent="0.2">
      <c r="A625" s="185"/>
      <c r="B625" s="157"/>
      <c r="C625" s="184"/>
      <c r="D625" s="184"/>
      <c r="E625" s="184"/>
      <c r="F625" s="184"/>
      <c r="G625" s="184"/>
      <c r="H625" s="184"/>
      <c r="I625" s="184"/>
      <c r="J625" s="184"/>
      <c r="K625" s="184"/>
      <c r="L625" s="184"/>
      <c r="M625" s="184"/>
    </row>
    <row r="626" spans="1:13" ht="12.75" x14ac:dyDescent="0.2">
      <c r="A626" s="185"/>
      <c r="B626" s="157"/>
      <c r="C626" s="184"/>
      <c r="D626" s="184"/>
      <c r="E626" s="184"/>
      <c r="F626" s="184"/>
      <c r="G626" s="184"/>
      <c r="H626" s="184"/>
      <c r="I626" s="184"/>
      <c r="J626" s="184"/>
      <c r="K626" s="184"/>
      <c r="L626" s="184"/>
      <c r="M626" s="184"/>
    </row>
    <row r="627" spans="1:13" ht="12.75" x14ac:dyDescent="0.2">
      <c r="A627" s="185"/>
      <c r="B627" s="157"/>
      <c r="C627" s="184"/>
      <c r="D627" s="184"/>
      <c r="E627" s="184"/>
      <c r="F627" s="184"/>
      <c r="G627" s="184"/>
      <c r="H627" s="184"/>
      <c r="I627" s="184"/>
      <c r="J627" s="184"/>
      <c r="K627" s="184"/>
      <c r="L627" s="184"/>
      <c r="M627" s="184"/>
    </row>
    <row r="628" spans="1:13" ht="12.75" x14ac:dyDescent="0.2">
      <c r="A628" s="185"/>
      <c r="B628" s="157"/>
      <c r="C628" s="184"/>
      <c r="D628" s="184"/>
      <c r="E628" s="184"/>
      <c r="F628" s="184"/>
      <c r="G628" s="184"/>
      <c r="H628" s="184"/>
      <c r="I628" s="184"/>
      <c r="J628" s="184"/>
      <c r="K628" s="184"/>
      <c r="L628" s="184"/>
      <c r="M628" s="184"/>
    </row>
    <row r="629" spans="1:13" ht="12.75" x14ac:dyDescent="0.2">
      <c r="A629" s="185"/>
      <c r="B629" s="157"/>
      <c r="C629" s="184"/>
      <c r="D629" s="184"/>
      <c r="E629" s="184"/>
      <c r="F629" s="184"/>
      <c r="G629" s="184"/>
      <c r="H629" s="184"/>
      <c r="I629" s="184"/>
      <c r="J629" s="184"/>
      <c r="K629" s="184"/>
      <c r="L629" s="184"/>
      <c r="M629" s="184"/>
    </row>
    <row r="630" spans="1:13" ht="12.75" x14ac:dyDescent="0.2">
      <c r="A630" s="185"/>
      <c r="B630" s="157"/>
      <c r="C630" s="184"/>
      <c r="D630" s="184"/>
      <c r="E630" s="184"/>
      <c r="F630" s="184"/>
      <c r="G630" s="184"/>
      <c r="H630" s="184"/>
      <c r="I630" s="184"/>
      <c r="J630" s="184"/>
      <c r="K630" s="184"/>
      <c r="L630" s="184"/>
      <c r="M630" s="184"/>
    </row>
    <row r="631" spans="1:13" ht="12.75" x14ac:dyDescent="0.2">
      <c r="A631" s="185"/>
      <c r="B631" s="157"/>
      <c r="C631" s="184"/>
      <c r="D631" s="184"/>
      <c r="E631" s="184"/>
      <c r="F631" s="184"/>
      <c r="G631" s="184"/>
      <c r="H631" s="184"/>
      <c r="I631" s="184"/>
      <c r="J631" s="184"/>
      <c r="K631" s="184"/>
      <c r="L631" s="184"/>
      <c r="M631" s="184"/>
    </row>
    <row r="632" spans="1:13" ht="12.75" x14ac:dyDescent="0.2">
      <c r="A632" s="185"/>
      <c r="B632" s="157"/>
      <c r="C632" s="184"/>
      <c r="D632" s="184"/>
      <c r="E632" s="184"/>
      <c r="F632" s="184"/>
      <c r="G632" s="184"/>
      <c r="H632" s="184"/>
      <c r="I632" s="184"/>
      <c r="J632" s="184"/>
      <c r="K632" s="184"/>
      <c r="L632" s="184"/>
      <c r="M632" s="184"/>
    </row>
    <row r="633" spans="1:13" ht="12.75" x14ac:dyDescent="0.2">
      <c r="A633" s="185"/>
      <c r="B633" s="157"/>
      <c r="C633" s="184"/>
      <c r="D633" s="184"/>
      <c r="E633" s="184"/>
      <c r="F633" s="184"/>
      <c r="G633" s="184"/>
      <c r="H633" s="184"/>
      <c r="I633" s="184"/>
      <c r="J633" s="184"/>
      <c r="K633" s="184"/>
      <c r="L633" s="184"/>
      <c r="M633" s="184"/>
    </row>
    <row r="634" spans="1:13" ht="12.75" x14ac:dyDescent="0.2">
      <c r="A634" s="185"/>
      <c r="B634" s="157"/>
      <c r="C634" s="184"/>
      <c r="D634" s="184"/>
      <c r="E634" s="184"/>
      <c r="F634" s="184"/>
      <c r="G634" s="184"/>
      <c r="H634" s="184"/>
      <c r="I634" s="184"/>
      <c r="J634" s="184"/>
      <c r="K634" s="184"/>
      <c r="L634" s="184"/>
      <c r="M634" s="184"/>
    </row>
    <row r="635" spans="1:13" ht="12.75" x14ac:dyDescent="0.2">
      <c r="A635" s="185"/>
      <c r="B635" s="157"/>
      <c r="C635" s="184"/>
      <c r="D635" s="184"/>
      <c r="E635" s="184"/>
      <c r="F635" s="184"/>
      <c r="G635" s="184"/>
      <c r="H635" s="184"/>
      <c r="I635" s="184"/>
      <c r="J635" s="184"/>
      <c r="K635" s="184"/>
      <c r="L635" s="184"/>
      <c r="M635" s="184"/>
    </row>
    <row r="636" spans="1:13" ht="12.75" x14ac:dyDescent="0.2">
      <c r="A636" s="185"/>
      <c r="B636" s="157"/>
      <c r="C636" s="184"/>
      <c r="D636" s="184"/>
      <c r="E636" s="184"/>
      <c r="F636" s="184"/>
      <c r="G636" s="184"/>
      <c r="H636" s="184"/>
      <c r="I636" s="184"/>
      <c r="J636" s="184"/>
      <c r="K636" s="184"/>
      <c r="L636" s="184"/>
      <c r="M636" s="184"/>
    </row>
    <row r="637" spans="1:13" ht="12.75" x14ac:dyDescent="0.2">
      <c r="A637" s="185"/>
      <c r="B637" s="157"/>
      <c r="C637" s="184"/>
      <c r="D637" s="184"/>
      <c r="E637" s="184"/>
      <c r="F637" s="184"/>
      <c r="G637" s="184"/>
      <c r="H637" s="184"/>
      <c r="I637" s="184"/>
      <c r="J637" s="184"/>
      <c r="K637" s="184"/>
      <c r="L637" s="184"/>
      <c r="M637" s="184"/>
    </row>
    <row r="638" spans="1:13" ht="12.75" x14ac:dyDescent="0.2">
      <c r="A638" s="185"/>
      <c r="B638" s="157"/>
      <c r="C638" s="184"/>
      <c r="D638" s="184"/>
      <c r="E638" s="184"/>
      <c r="F638" s="184"/>
      <c r="G638" s="184"/>
      <c r="H638" s="184"/>
      <c r="I638" s="184"/>
      <c r="J638" s="184"/>
      <c r="K638" s="184"/>
      <c r="L638" s="184"/>
      <c r="M638" s="184"/>
    </row>
    <row r="639" spans="1:13" ht="12.75" x14ac:dyDescent="0.2">
      <c r="A639" s="185"/>
      <c r="B639" s="157"/>
      <c r="C639" s="184"/>
      <c r="D639" s="184"/>
      <c r="E639" s="184"/>
      <c r="F639" s="184"/>
      <c r="G639" s="184"/>
      <c r="H639" s="184"/>
      <c r="I639" s="184"/>
      <c r="J639" s="184"/>
      <c r="K639" s="184"/>
      <c r="L639" s="184"/>
      <c r="M639" s="184"/>
    </row>
    <row r="640" spans="1:13" ht="12.75" x14ac:dyDescent="0.2">
      <c r="A640" s="185"/>
      <c r="B640" s="157"/>
      <c r="C640" s="184"/>
      <c r="D640" s="184"/>
      <c r="E640" s="184"/>
      <c r="F640" s="184"/>
      <c r="G640" s="184"/>
      <c r="H640" s="184"/>
      <c r="I640" s="184"/>
      <c r="J640" s="184"/>
      <c r="K640" s="184"/>
      <c r="L640" s="184"/>
      <c r="M640" s="184"/>
    </row>
    <row r="641" spans="1:13" ht="12.75" x14ac:dyDescent="0.2">
      <c r="A641" s="185"/>
      <c r="B641" s="157"/>
      <c r="C641" s="184"/>
      <c r="D641" s="184"/>
      <c r="E641" s="184"/>
      <c r="F641" s="184"/>
      <c r="G641" s="184"/>
      <c r="H641" s="184"/>
      <c r="I641" s="184"/>
      <c r="J641" s="184"/>
      <c r="K641" s="184"/>
      <c r="L641" s="184"/>
      <c r="M641" s="184"/>
    </row>
    <row r="642" spans="1:13" ht="12.75" x14ac:dyDescent="0.2">
      <c r="A642" s="185"/>
      <c r="B642" s="157"/>
      <c r="C642" s="184"/>
      <c r="D642" s="184"/>
      <c r="E642" s="184"/>
      <c r="F642" s="184"/>
      <c r="G642" s="184"/>
      <c r="H642" s="184"/>
      <c r="I642" s="184"/>
      <c r="J642" s="184"/>
      <c r="K642" s="184"/>
      <c r="L642" s="184"/>
      <c r="M642" s="184"/>
    </row>
    <row r="643" spans="1:13" ht="12.75" x14ac:dyDescent="0.2">
      <c r="A643" s="185"/>
      <c r="B643" s="157"/>
      <c r="C643" s="184"/>
      <c r="D643" s="184"/>
      <c r="E643" s="184"/>
      <c r="F643" s="184"/>
      <c r="G643" s="184"/>
      <c r="H643" s="184"/>
      <c r="I643" s="184"/>
      <c r="J643" s="184"/>
      <c r="K643" s="184"/>
      <c r="L643" s="184"/>
      <c r="M643" s="184"/>
    </row>
    <row r="644" spans="1:13" ht="12.75" x14ac:dyDescent="0.2">
      <c r="A644" s="185"/>
      <c r="B644" s="157"/>
      <c r="C644" s="184"/>
      <c r="D644" s="184"/>
      <c r="E644" s="184"/>
      <c r="F644" s="184"/>
      <c r="G644" s="184"/>
      <c r="H644" s="184"/>
      <c r="I644" s="184"/>
      <c r="J644" s="184"/>
      <c r="K644" s="184"/>
      <c r="L644" s="184"/>
      <c r="M644" s="184"/>
    </row>
    <row r="645" spans="1:13" ht="12.75" x14ac:dyDescent="0.2">
      <c r="A645" s="185"/>
      <c r="B645" s="157"/>
      <c r="C645" s="184"/>
      <c r="D645" s="184"/>
      <c r="E645" s="184"/>
      <c r="F645" s="184"/>
      <c r="G645" s="184"/>
      <c r="H645" s="184"/>
      <c r="I645" s="184"/>
      <c r="J645" s="184"/>
      <c r="K645" s="184"/>
      <c r="L645" s="184"/>
      <c r="M645" s="184"/>
    </row>
    <row r="646" spans="1:13" ht="12.75" x14ac:dyDescent="0.2">
      <c r="A646" s="185"/>
      <c r="B646" s="157"/>
      <c r="C646" s="184"/>
      <c r="D646" s="184"/>
      <c r="E646" s="184"/>
      <c r="F646" s="184"/>
      <c r="G646" s="184"/>
      <c r="H646" s="184"/>
      <c r="I646" s="184"/>
      <c r="J646" s="184"/>
      <c r="K646" s="184"/>
      <c r="L646" s="184"/>
      <c r="M646" s="184"/>
    </row>
    <row r="647" spans="1:13" ht="12.75" x14ac:dyDescent="0.2">
      <c r="A647" s="185"/>
      <c r="B647" s="157"/>
      <c r="C647" s="184"/>
      <c r="D647" s="184"/>
      <c r="E647" s="184"/>
      <c r="F647" s="184"/>
      <c r="G647" s="184"/>
      <c r="H647" s="184"/>
      <c r="I647" s="184"/>
      <c r="J647" s="184"/>
      <c r="K647" s="184"/>
      <c r="L647" s="184"/>
      <c r="M647" s="184"/>
    </row>
    <row r="648" spans="1:13" ht="12.75" x14ac:dyDescent="0.2">
      <c r="A648" s="185"/>
      <c r="B648" s="157"/>
      <c r="C648" s="184"/>
      <c r="D648" s="184"/>
      <c r="E648" s="184"/>
      <c r="F648" s="184"/>
      <c r="G648" s="184"/>
      <c r="H648" s="184"/>
      <c r="I648" s="184"/>
      <c r="J648" s="184"/>
      <c r="K648" s="184"/>
      <c r="L648" s="184"/>
      <c r="M648" s="184"/>
    </row>
    <row r="649" spans="1:13" ht="12.75" x14ac:dyDescent="0.2">
      <c r="A649" s="185"/>
      <c r="B649" s="157"/>
      <c r="C649" s="184"/>
      <c r="D649" s="184"/>
      <c r="E649" s="184"/>
      <c r="F649" s="184"/>
      <c r="G649" s="184"/>
      <c r="H649" s="184"/>
      <c r="I649" s="184"/>
      <c r="J649" s="184"/>
      <c r="K649" s="184"/>
      <c r="L649" s="184"/>
      <c r="M649" s="184"/>
    </row>
    <row r="650" spans="1:13" ht="12.75" x14ac:dyDescent="0.2">
      <c r="A650" s="185"/>
      <c r="B650" s="157"/>
      <c r="C650" s="184"/>
      <c r="D650" s="184"/>
      <c r="E650" s="184"/>
      <c r="F650" s="184"/>
      <c r="G650" s="184"/>
      <c r="H650" s="184"/>
      <c r="I650" s="184"/>
      <c r="J650" s="184"/>
      <c r="K650" s="184"/>
      <c r="L650" s="184"/>
      <c r="M650" s="184"/>
    </row>
    <row r="651" spans="1:13" ht="12.75" x14ac:dyDescent="0.2">
      <c r="A651" s="185"/>
      <c r="B651" s="157"/>
      <c r="C651" s="184"/>
      <c r="D651" s="184"/>
      <c r="E651" s="184"/>
      <c r="F651" s="184"/>
      <c r="G651" s="184"/>
      <c r="H651" s="184"/>
      <c r="I651" s="184"/>
      <c r="J651" s="184"/>
      <c r="K651" s="184"/>
      <c r="L651" s="184"/>
      <c r="M651" s="184"/>
    </row>
    <row r="652" spans="1:13" ht="12.75" x14ac:dyDescent="0.2">
      <c r="A652" s="185"/>
      <c r="B652" s="157"/>
      <c r="C652" s="184"/>
      <c r="D652" s="184"/>
      <c r="E652" s="184"/>
      <c r="F652" s="184"/>
      <c r="G652" s="184"/>
      <c r="H652" s="184"/>
      <c r="I652" s="184"/>
      <c r="J652" s="184"/>
      <c r="K652" s="184"/>
      <c r="L652" s="184"/>
      <c r="M652" s="184"/>
    </row>
    <row r="653" spans="1:13" ht="12.75" x14ac:dyDescent="0.2">
      <c r="A653" s="185"/>
      <c r="B653" s="157"/>
      <c r="C653" s="184"/>
      <c r="D653" s="184"/>
      <c r="E653" s="184"/>
      <c r="F653" s="184"/>
      <c r="G653" s="184"/>
      <c r="H653" s="184"/>
      <c r="I653" s="184"/>
      <c r="J653" s="184"/>
      <c r="K653" s="184"/>
      <c r="L653" s="184"/>
      <c r="M653" s="184"/>
    </row>
    <row r="654" spans="1:13" ht="12.75" x14ac:dyDescent="0.2">
      <c r="A654" s="185"/>
      <c r="B654" s="157"/>
      <c r="C654" s="184"/>
      <c r="D654" s="184"/>
      <c r="E654" s="184"/>
      <c r="F654" s="184"/>
      <c r="G654" s="184"/>
      <c r="H654" s="184"/>
      <c r="I654" s="184"/>
      <c r="J654" s="184"/>
      <c r="K654" s="184"/>
      <c r="L654" s="184"/>
      <c r="M654" s="184"/>
    </row>
    <row r="655" spans="1:13" ht="12.75" x14ac:dyDescent="0.2">
      <c r="A655" s="185"/>
      <c r="B655" s="157"/>
      <c r="C655" s="184"/>
      <c r="D655" s="184"/>
      <c r="E655" s="184"/>
      <c r="F655" s="184"/>
      <c r="G655" s="184"/>
      <c r="H655" s="184"/>
      <c r="I655" s="184"/>
      <c r="J655" s="184"/>
      <c r="K655" s="184"/>
      <c r="L655" s="184"/>
      <c r="M655" s="184"/>
    </row>
    <row r="656" spans="1:13" ht="12.75" x14ac:dyDescent="0.2">
      <c r="A656" s="185"/>
      <c r="B656" s="157"/>
      <c r="C656" s="184"/>
      <c r="D656" s="184"/>
      <c r="E656" s="184"/>
      <c r="F656" s="184"/>
      <c r="G656" s="184"/>
      <c r="H656" s="184"/>
      <c r="I656" s="184"/>
      <c r="J656" s="184"/>
      <c r="K656" s="184"/>
      <c r="L656" s="184"/>
      <c r="M656" s="184"/>
    </row>
    <row r="657" spans="1:13" ht="12.75" x14ac:dyDescent="0.2">
      <c r="A657" s="185"/>
      <c r="B657" s="157"/>
      <c r="C657" s="184"/>
      <c r="D657" s="184"/>
      <c r="E657" s="184"/>
      <c r="F657" s="184"/>
      <c r="G657" s="184"/>
      <c r="H657" s="184"/>
      <c r="I657" s="184"/>
      <c r="J657" s="184"/>
      <c r="K657" s="184"/>
      <c r="L657" s="184"/>
      <c r="M657" s="184"/>
    </row>
    <row r="658" spans="1:13" ht="12.75" x14ac:dyDescent="0.2">
      <c r="A658" s="185"/>
      <c r="B658" s="157"/>
      <c r="C658" s="184"/>
      <c r="D658" s="184"/>
      <c r="E658" s="184"/>
      <c r="F658" s="184"/>
      <c r="G658" s="184"/>
      <c r="H658" s="184"/>
      <c r="I658" s="184"/>
      <c r="J658" s="184"/>
      <c r="K658" s="184"/>
      <c r="L658" s="184"/>
      <c r="M658" s="184"/>
    </row>
    <row r="659" spans="1:13" ht="12.75" x14ac:dyDescent="0.2">
      <c r="A659" s="185"/>
      <c r="B659" s="157"/>
      <c r="C659" s="184"/>
      <c r="D659" s="184"/>
      <c r="E659" s="184"/>
      <c r="F659" s="184"/>
      <c r="G659" s="184"/>
      <c r="H659" s="184"/>
      <c r="I659" s="184"/>
      <c r="J659" s="184"/>
      <c r="K659" s="184"/>
      <c r="L659" s="184"/>
      <c r="M659" s="184"/>
    </row>
    <row r="660" spans="1:13" ht="12.75" x14ac:dyDescent="0.2">
      <c r="A660" s="185"/>
      <c r="B660" s="157"/>
      <c r="C660" s="184"/>
      <c r="D660" s="184"/>
      <c r="E660" s="184"/>
      <c r="F660" s="184"/>
      <c r="G660" s="184"/>
      <c r="H660" s="184"/>
      <c r="I660" s="184"/>
      <c r="J660" s="184"/>
      <c r="K660" s="184"/>
      <c r="L660" s="184"/>
      <c r="M660" s="184"/>
    </row>
    <row r="661" spans="1:13" ht="12.75" x14ac:dyDescent="0.2">
      <c r="A661" s="185"/>
      <c r="B661" s="157"/>
      <c r="C661" s="184"/>
      <c r="D661" s="184"/>
      <c r="E661" s="184"/>
      <c r="F661" s="184"/>
      <c r="G661" s="184"/>
      <c r="H661" s="184"/>
      <c r="I661" s="184"/>
      <c r="J661" s="184"/>
      <c r="K661" s="184"/>
      <c r="L661" s="184"/>
      <c r="M661" s="184"/>
    </row>
    <row r="662" spans="1:13" ht="12.75" x14ac:dyDescent="0.2">
      <c r="A662" s="185"/>
      <c r="B662" s="157"/>
      <c r="C662" s="184"/>
      <c r="D662" s="184"/>
      <c r="E662" s="184"/>
      <c r="F662" s="184"/>
      <c r="G662" s="184"/>
      <c r="H662" s="184"/>
      <c r="I662" s="184"/>
      <c r="J662" s="184"/>
      <c r="K662" s="184"/>
      <c r="L662" s="184"/>
      <c r="M662" s="184"/>
    </row>
    <row r="663" spans="1:13" ht="12.75" x14ac:dyDescent="0.2">
      <c r="A663" s="185"/>
      <c r="B663" s="157"/>
      <c r="C663" s="184"/>
      <c r="D663" s="184"/>
      <c r="E663" s="184"/>
      <c r="F663" s="184"/>
      <c r="G663" s="184"/>
      <c r="H663" s="184"/>
      <c r="I663" s="184"/>
      <c r="J663" s="184"/>
      <c r="K663" s="184"/>
      <c r="L663" s="184"/>
      <c r="M663" s="184"/>
    </row>
    <row r="664" spans="1:13" ht="12.75" x14ac:dyDescent="0.2">
      <c r="A664" s="185"/>
      <c r="B664" s="157"/>
      <c r="C664" s="184"/>
      <c r="D664" s="184"/>
      <c r="E664" s="184"/>
      <c r="F664" s="184"/>
      <c r="G664" s="184"/>
      <c r="H664" s="184"/>
      <c r="I664" s="184"/>
      <c r="J664" s="184"/>
      <c r="K664" s="184"/>
      <c r="L664" s="184"/>
      <c r="M664" s="184"/>
    </row>
    <row r="665" spans="1:13" ht="12.75" x14ac:dyDescent="0.2">
      <c r="A665" s="185"/>
      <c r="B665" s="157"/>
      <c r="C665" s="184"/>
      <c r="D665" s="184"/>
      <c r="E665" s="184"/>
      <c r="F665" s="184"/>
      <c r="G665" s="184"/>
      <c r="H665" s="184"/>
      <c r="I665" s="184"/>
      <c r="J665" s="184"/>
      <c r="K665" s="184"/>
      <c r="L665" s="184"/>
      <c r="M665" s="184"/>
    </row>
    <row r="666" spans="1:13" ht="12.75" x14ac:dyDescent="0.2">
      <c r="A666" s="185"/>
      <c r="B666" s="157"/>
      <c r="C666" s="184"/>
      <c r="D666" s="184"/>
      <c r="E666" s="184"/>
      <c r="F666" s="184"/>
      <c r="G666" s="184"/>
      <c r="H666" s="184"/>
      <c r="I666" s="184"/>
      <c r="J666" s="184"/>
      <c r="K666" s="184"/>
      <c r="L666" s="184"/>
      <c r="M666" s="184"/>
    </row>
    <row r="667" spans="1:13" ht="12.75" x14ac:dyDescent="0.2">
      <c r="A667" s="185"/>
      <c r="B667" s="157"/>
      <c r="C667" s="184"/>
      <c r="D667" s="184"/>
      <c r="E667" s="184"/>
      <c r="F667" s="184"/>
      <c r="G667" s="184"/>
      <c r="H667" s="184"/>
      <c r="I667" s="184"/>
      <c r="J667" s="184"/>
      <c r="K667" s="184"/>
      <c r="L667" s="184"/>
      <c r="M667" s="184"/>
    </row>
    <row r="668" spans="1:13" ht="12.75" x14ac:dyDescent="0.2">
      <c r="A668" s="185"/>
      <c r="B668" s="157"/>
      <c r="C668" s="184"/>
      <c r="D668" s="184"/>
      <c r="E668" s="184"/>
      <c r="F668" s="184"/>
      <c r="G668" s="184"/>
      <c r="H668" s="184"/>
      <c r="I668" s="184"/>
      <c r="J668" s="184"/>
      <c r="K668" s="184"/>
      <c r="L668" s="184"/>
      <c r="M668" s="184"/>
    </row>
    <row r="669" spans="1:13" ht="12.75" x14ac:dyDescent="0.2">
      <c r="A669" s="185"/>
      <c r="B669" s="157"/>
      <c r="C669" s="184"/>
      <c r="D669" s="184"/>
      <c r="E669" s="184"/>
      <c r="F669" s="184"/>
      <c r="G669" s="184"/>
      <c r="H669" s="184"/>
      <c r="I669" s="184"/>
      <c r="J669" s="184"/>
      <c r="K669" s="184"/>
      <c r="L669" s="184"/>
      <c r="M669" s="184"/>
    </row>
    <row r="670" spans="1:13" ht="12.75" x14ac:dyDescent="0.2">
      <c r="A670" s="185"/>
      <c r="B670" s="157"/>
      <c r="C670" s="184"/>
      <c r="D670" s="184"/>
      <c r="E670" s="184"/>
      <c r="F670" s="184"/>
      <c r="G670" s="184"/>
      <c r="H670" s="184"/>
      <c r="I670" s="184"/>
      <c r="J670" s="184"/>
      <c r="K670" s="184"/>
      <c r="L670" s="184"/>
      <c r="M670" s="184"/>
    </row>
    <row r="671" spans="1:13" ht="12.75" x14ac:dyDescent="0.2">
      <c r="A671" s="185"/>
      <c r="B671" s="157"/>
      <c r="C671" s="184"/>
      <c r="D671" s="184"/>
      <c r="E671" s="184"/>
      <c r="F671" s="184"/>
      <c r="G671" s="184"/>
      <c r="H671" s="184"/>
      <c r="I671" s="184"/>
      <c r="J671" s="184"/>
      <c r="K671" s="184"/>
      <c r="L671" s="184"/>
      <c r="M671" s="184"/>
    </row>
    <row r="672" spans="1:13" ht="12.75" x14ac:dyDescent="0.2">
      <c r="A672" s="185"/>
      <c r="B672" s="157"/>
      <c r="C672" s="184"/>
      <c r="D672" s="184"/>
      <c r="E672" s="184"/>
      <c r="F672" s="184"/>
      <c r="G672" s="184"/>
      <c r="H672" s="184"/>
      <c r="I672" s="184"/>
      <c r="J672" s="184"/>
      <c r="K672" s="184"/>
      <c r="L672" s="184"/>
      <c r="M672" s="184"/>
    </row>
    <row r="673" spans="1:13" ht="12.75" x14ac:dyDescent="0.2">
      <c r="A673" s="185"/>
      <c r="B673" s="157"/>
      <c r="C673" s="184"/>
      <c r="D673" s="184"/>
      <c r="E673" s="184"/>
      <c r="F673" s="184"/>
      <c r="G673" s="184"/>
      <c r="H673" s="184"/>
      <c r="I673" s="184"/>
      <c r="J673" s="184"/>
      <c r="K673" s="184"/>
      <c r="L673" s="184"/>
      <c r="M673" s="184"/>
    </row>
    <row r="674" spans="1:13" ht="12.75" x14ac:dyDescent="0.2">
      <c r="A674" s="185"/>
      <c r="B674" s="157"/>
      <c r="C674" s="184"/>
      <c r="D674" s="184"/>
      <c r="E674" s="184"/>
      <c r="F674" s="184"/>
      <c r="G674" s="184"/>
      <c r="H674" s="184"/>
      <c r="I674" s="184"/>
      <c r="J674" s="184"/>
      <c r="K674" s="184"/>
      <c r="L674" s="184"/>
      <c r="M674" s="184"/>
    </row>
    <row r="675" spans="1:13" ht="12.75" x14ac:dyDescent="0.2">
      <c r="A675" s="185"/>
      <c r="B675" s="157"/>
      <c r="C675" s="184"/>
      <c r="D675" s="184"/>
      <c r="E675" s="184"/>
      <c r="F675" s="184"/>
      <c r="G675" s="184"/>
      <c r="H675" s="184"/>
      <c r="I675" s="184"/>
      <c r="J675" s="184"/>
      <c r="K675" s="184"/>
      <c r="L675" s="184"/>
      <c r="M675" s="184"/>
    </row>
    <row r="676" spans="1:13" ht="12.75" x14ac:dyDescent="0.2">
      <c r="A676" s="185"/>
      <c r="B676" s="157"/>
      <c r="C676" s="184"/>
      <c r="D676" s="184"/>
      <c r="E676" s="184"/>
      <c r="F676" s="184"/>
      <c r="G676" s="184"/>
      <c r="H676" s="184"/>
      <c r="I676" s="184"/>
      <c r="J676" s="184"/>
      <c r="K676" s="184"/>
      <c r="L676" s="184"/>
      <c r="M676" s="184"/>
    </row>
    <row r="677" spans="1:13" ht="12.75" x14ac:dyDescent="0.2">
      <c r="A677" s="185"/>
      <c r="B677" s="157"/>
      <c r="C677" s="184"/>
      <c r="D677" s="184"/>
      <c r="E677" s="184"/>
      <c r="F677" s="184"/>
      <c r="G677" s="184"/>
      <c r="H677" s="184"/>
      <c r="I677" s="184"/>
      <c r="J677" s="184"/>
      <c r="K677" s="184"/>
      <c r="L677" s="184"/>
      <c r="M677" s="184"/>
    </row>
    <row r="678" spans="1:13" ht="12.75" x14ac:dyDescent="0.2">
      <c r="A678" s="185"/>
      <c r="B678" s="157"/>
      <c r="C678" s="184"/>
      <c r="D678" s="184"/>
      <c r="E678" s="184"/>
      <c r="F678" s="184"/>
      <c r="G678" s="184"/>
      <c r="H678" s="184"/>
      <c r="I678" s="184"/>
      <c r="J678" s="184"/>
      <c r="K678" s="184"/>
      <c r="L678" s="184"/>
      <c r="M678" s="184"/>
    </row>
    <row r="679" spans="1:13" ht="12.75" x14ac:dyDescent="0.2">
      <c r="A679" s="185"/>
      <c r="B679" s="157"/>
      <c r="C679" s="184"/>
      <c r="D679" s="184"/>
      <c r="E679" s="184"/>
      <c r="F679" s="184"/>
      <c r="G679" s="184"/>
      <c r="H679" s="184"/>
      <c r="I679" s="184"/>
      <c r="J679" s="184"/>
      <c r="K679" s="184"/>
      <c r="L679" s="184"/>
      <c r="M679" s="184"/>
    </row>
    <row r="680" spans="1:13" ht="12.75" x14ac:dyDescent="0.2">
      <c r="A680" s="185"/>
      <c r="B680" s="157"/>
      <c r="C680" s="184"/>
      <c r="D680" s="184"/>
      <c r="E680" s="184"/>
      <c r="F680" s="184"/>
      <c r="G680" s="184"/>
      <c r="H680" s="184"/>
      <c r="I680" s="184"/>
      <c r="J680" s="184"/>
      <c r="K680" s="184"/>
      <c r="L680" s="184"/>
      <c r="M680" s="184"/>
    </row>
    <row r="681" spans="1:13" ht="12.75" x14ac:dyDescent="0.2">
      <c r="A681" s="185"/>
      <c r="B681" s="157"/>
      <c r="C681" s="184"/>
      <c r="D681" s="184"/>
      <c r="E681" s="184"/>
      <c r="F681" s="184"/>
      <c r="G681" s="184"/>
      <c r="H681" s="184"/>
      <c r="I681" s="184"/>
      <c r="J681" s="184"/>
      <c r="K681" s="184"/>
      <c r="L681" s="184"/>
      <c r="M681" s="184"/>
    </row>
    <row r="682" spans="1:13" ht="12.75" x14ac:dyDescent="0.2">
      <c r="A682" s="185"/>
      <c r="B682" s="157"/>
      <c r="C682" s="184"/>
      <c r="D682" s="184"/>
      <c r="E682" s="184"/>
      <c r="F682" s="184"/>
      <c r="G682" s="184"/>
      <c r="H682" s="184"/>
      <c r="I682" s="184"/>
      <c r="J682" s="184"/>
      <c r="K682" s="184"/>
      <c r="L682" s="184"/>
      <c r="M682" s="184"/>
    </row>
    <row r="683" spans="1:13" ht="12.75" x14ac:dyDescent="0.2">
      <c r="A683" s="185"/>
      <c r="B683" s="157"/>
      <c r="C683" s="184"/>
      <c r="D683" s="184"/>
      <c r="E683" s="184"/>
      <c r="F683" s="184"/>
      <c r="G683" s="184"/>
      <c r="H683" s="184"/>
      <c r="I683" s="184"/>
      <c r="J683" s="184"/>
      <c r="K683" s="184"/>
      <c r="L683" s="184"/>
      <c r="M683" s="184"/>
    </row>
    <row r="684" spans="1:13" ht="12.75" x14ac:dyDescent="0.2">
      <c r="A684" s="185"/>
      <c r="B684" s="157"/>
      <c r="C684" s="184"/>
      <c r="D684" s="184"/>
      <c r="E684" s="184"/>
      <c r="F684" s="184"/>
      <c r="G684" s="184"/>
      <c r="H684" s="184"/>
      <c r="I684" s="184"/>
      <c r="J684" s="184"/>
      <c r="K684" s="184"/>
      <c r="L684" s="184"/>
      <c r="M684" s="184"/>
    </row>
    <row r="685" spans="1:13" ht="12.75" x14ac:dyDescent="0.2">
      <c r="A685" s="185"/>
      <c r="B685" s="157"/>
      <c r="C685" s="184"/>
      <c r="D685" s="184"/>
      <c r="E685" s="184"/>
      <c r="F685" s="184"/>
      <c r="G685" s="184"/>
      <c r="H685" s="184"/>
      <c r="I685" s="184"/>
      <c r="J685" s="184"/>
      <c r="K685" s="184"/>
      <c r="L685" s="184"/>
      <c r="M685" s="184"/>
    </row>
    <row r="686" spans="1:13" ht="12.75" x14ac:dyDescent="0.2">
      <c r="A686" s="185"/>
      <c r="B686" s="157"/>
      <c r="C686" s="184"/>
      <c r="D686" s="184"/>
      <c r="E686" s="184"/>
      <c r="F686" s="184"/>
      <c r="G686" s="184"/>
      <c r="H686" s="184"/>
      <c r="I686" s="184"/>
      <c r="J686" s="184"/>
      <c r="K686" s="184"/>
      <c r="L686" s="184"/>
      <c r="M686" s="184"/>
    </row>
    <row r="687" spans="1:13" ht="12.75" x14ac:dyDescent="0.2">
      <c r="A687" s="185"/>
      <c r="B687" s="157"/>
      <c r="C687" s="184"/>
      <c r="D687" s="184"/>
      <c r="E687" s="184"/>
      <c r="F687" s="184"/>
      <c r="G687" s="184"/>
      <c r="H687" s="184"/>
      <c r="I687" s="184"/>
      <c r="J687" s="184"/>
      <c r="K687" s="184"/>
      <c r="L687" s="184"/>
      <c r="M687" s="184"/>
    </row>
    <row r="688" spans="1:13" ht="12.75" x14ac:dyDescent="0.2">
      <c r="A688" s="185"/>
      <c r="B688" s="157"/>
      <c r="C688" s="184"/>
      <c r="D688" s="184"/>
      <c r="E688" s="184"/>
      <c r="F688" s="184"/>
      <c r="G688" s="184"/>
      <c r="H688" s="184"/>
      <c r="I688" s="184"/>
      <c r="J688" s="184"/>
      <c r="K688" s="184"/>
      <c r="L688" s="184"/>
      <c r="M688" s="184"/>
    </row>
    <row r="689" spans="1:13" ht="12.75" x14ac:dyDescent="0.2">
      <c r="A689" s="185"/>
      <c r="B689" s="157"/>
      <c r="C689" s="184"/>
      <c r="D689" s="184"/>
      <c r="E689" s="184"/>
      <c r="F689" s="184"/>
      <c r="G689" s="184"/>
      <c r="H689" s="184"/>
      <c r="I689" s="184"/>
      <c r="J689" s="184"/>
      <c r="K689" s="184"/>
      <c r="L689" s="184"/>
      <c r="M689" s="184"/>
    </row>
    <row r="690" spans="1:13" ht="12.75" x14ac:dyDescent="0.2">
      <c r="A690" s="185"/>
      <c r="B690" s="157"/>
      <c r="C690" s="184"/>
      <c r="D690" s="184"/>
      <c r="E690" s="184"/>
      <c r="F690" s="184"/>
      <c r="G690" s="184"/>
      <c r="H690" s="184"/>
      <c r="I690" s="184"/>
      <c r="J690" s="184"/>
      <c r="K690" s="184"/>
      <c r="L690" s="184"/>
      <c r="M690" s="184"/>
    </row>
    <row r="691" spans="1:13" ht="12.75" x14ac:dyDescent="0.2">
      <c r="A691" s="185"/>
      <c r="B691" s="157"/>
      <c r="C691" s="184"/>
      <c r="D691" s="184"/>
      <c r="E691" s="184"/>
      <c r="F691" s="184"/>
      <c r="G691" s="184"/>
      <c r="H691" s="184"/>
      <c r="I691" s="184"/>
      <c r="J691" s="184"/>
      <c r="K691" s="184"/>
      <c r="L691" s="184"/>
      <c r="M691" s="184"/>
    </row>
    <row r="692" spans="1:13" ht="12.75" x14ac:dyDescent="0.2">
      <c r="A692" s="185"/>
      <c r="B692" s="157"/>
      <c r="C692" s="184"/>
      <c r="D692" s="184"/>
      <c r="E692" s="184"/>
      <c r="F692" s="184"/>
      <c r="G692" s="184"/>
      <c r="H692" s="184"/>
      <c r="I692" s="184"/>
      <c r="J692" s="184"/>
      <c r="K692" s="184"/>
      <c r="L692" s="184"/>
      <c r="M692" s="184"/>
    </row>
    <row r="693" spans="1:13" ht="12.75" x14ac:dyDescent="0.2">
      <c r="A693" s="185"/>
      <c r="B693" s="157"/>
      <c r="C693" s="184"/>
      <c r="D693" s="184"/>
      <c r="E693" s="184"/>
      <c r="F693" s="184"/>
      <c r="G693" s="184"/>
      <c r="H693" s="184"/>
      <c r="I693" s="184"/>
      <c r="J693" s="184"/>
      <c r="K693" s="184"/>
      <c r="L693" s="184"/>
      <c r="M693" s="184"/>
    </row>
    <row r="694" spans="1:13" ht="12.75" x14ac:dyDescent="0.2">
      <c r="A694" s="185"/>
      <c r="B694" s="157"/>
      <c r="C694" s="184"/>
      <c r="D694" s="184"/>
      <c r="E694" s="184"/>
      <c r="F694" s="184"/>
      <c r="G694" s="184"/>
      <c r="H694" s="184"/>
      <c r="I694" s="184"/>
      <c r="J694" s="184"/>
      <c r="K694" s="184"/>
      <c r="L694" s="184"/>
      <c r="M694" s="184"/>
    </row>
    <row r="695" spans="1:13" ht="12.75" x14ac:dyDescent="0.2">
      <c r="A695" s="185"/>
      <c r="B695" s="157"/>
      <c r="C695" s="184"/>
      <c r="D695" s="184"/>
      <c r="E695" s="184"/>
      <c r="F695" s="184"/>
      <c r="G695" s="184"/>
      <c r="H695" s="184"/>
      <c r="I695" s="184"/>
      <c r="J695" s="184"/>
      <c r="K695" s="184"/>
      <c r="L695" s="184"/>
      <c r="M695" s="184"/>
    </row>
    <row r="696" spans="1:13" ht="12.75" x14ac:dyDescent="0.2">
      <c r="A696" s="185"/>
      <c r="B696" s="157"/>
      <c r="C696" s="184"/>
      <c r="D696" s="184"/>
      <c r="E696" s="184"/>
      <c r="F696" s="184"/>
      <c r="G696" s="184"/>
      <c r="H696" s="184"/>
      <c r="I696" s="184"/>
      <c r="J696" s="184"/>
      <c r="K696" s="184"/>
      <c r="L696" s="184"/>
      <c r="M696" s="184"/>
    </row>
    <row r="697" spans="1:13" ht="12.75" x14ac:dyDescent="0.2">
      <c r="A697" s="185"/>
      <c r="B697" s="157"/>
      <c r="C697" s="184"/>
      <c r="D697" s="184"/>
      <c r="E697" s="184"/>
      <c r="F697" s="184"/>
      <c r="G697" s="184"/>
      <c r="H697" s="184"/>
      <c r="I697" s="184"/>
      <c r="J697" s="184"/>
      <c r="K697" s="184"/>
      <c r="L697" s="184"/>
      <c r="M697" s="184"/>
    </row>
    <row r="698" spans="1:13" ht="12.75" x14ac:dyDescent="0.2">
      <c r="A698" s="185"/>
      <c r="B698" s="157"/>
      <c r="C698" s="184"/>
      <c r="D698" s="184"/>
      <c r="E698" s="184"/>
      <c r="F698" s="184"/>
      <c r="G698" s="184"/>
      <c r="H698" s="184"/>
      <c r="I698" s="184"/>
      <c r="J698" s="184"/>
      <c r="K698" s="184"/>
      <c r="L698" s="184"/>
      <c r="M698" s="184"/>
    </row>
    <row r="699" spans="1:13" ht="12.75" x14ac:dyDescent="0.2">
      <c r="A699" s="185"/>
      <c r="B699" s="157"/>
      <c r="C699" s="184"/>
      <c r="D699" s="184"/>
      <c r="E699" s="184"/>
      <c r="F699" s="184"/>
      <c r="G699" s="184"/>
      <c r="H699" s="184"/>
      <c r="I699" s="184"/>
      <c r="J699" s="184"/>
      <c r="K699" s="184"/>
      <c r="L699" s="184"/>
      <c r="M699" s="184"/>
    </row>
    <row r="700" spans="1:13" ht="12.75" x14ac:dyDescent="0.2">
      <c r="A700" s="185"/>
      <c r="B700" s="157"/>
      <c r="C700" s="184"/>
      <c r="D700" s="184"/>
      <c r="E700" s="184"/>
      <c r="F700" s="184"/>
      <c r="G700" s="184"/>
      <c r="H700" s="184"/>
      <c r="I700" s="184"/>
      <c r="J700" s="184"/>
      <c r="K700" s="184"/>
      <c r="L700" s="184"/>
      <c r="M700" s="184"/>
    </row>
    <row r="701" spans="1:13" ht="12.75" x14ac:dyDescent="0.2">
      <c r="A701" s="185"/>
      <c r="B701" s="157"/>
      <c r="C701" s="184"/>
      <c r="D701" s="184"/>
      <c r="E701" s="184"/>
      <c r="F701" s="184"/>
      <c r="G701" s="184"/>
      <c r="H701" s="184"/>
      <c r="I701" s="184"/>
      <c r="J701" s="184"/>
      <c r="K701" s="184"/>
      <c r="L701" s="184"/>
      <c r="M701" s="184"/>
    </row>
    <row r="702" spans="1:13" ht="12.75" x14ac:dyDescent="0.2">
      <c r="A702" s="185"/>
      <c r="B702" s="157"/>
      <c r="C702" s="184"/>
      <c r="D702" s="184"/>
      <c r="E702" s="184"/>
      <c r="F702" s="184"/>
      <c r="G702" s="184"/>
      <c r="H702" s="184"/>
      <c r="I702" s="184"/>
      <c r="J702" s="184"/>
      <c r="K702" s="184"/>
      <c r="L702" s="184"/>
      <c r="M702" s="184"/>
    </row>
    <row r="703" spans="1:13" ht="12.75" x14ac:dyDescent="0.2">
      <c r="A703" s="185"/>
      <c r="B703" s="157"/>
      <c r="C703" s="184"/>
      <c r="D703" s="184"/>
      <c r="E703" s="184"/>
      <c r="F703" s="184"/>
      <c r="G703" s="184"/>
      <c r="H703" s="184"/>
      <c r="I703" s="184"/>
      <c r="J703" s="184"/>
      <c r="K703" s="184"/>
      <c r="L703" s="184"/>
      <c r="M703" s="184"/>
    </row>
    <row r="704" spans="1:13" ht="12.75" x14ac:dyDescent="0.2">
      <c r="A704" s="185"/>
      <c r="B704" s="157"/>
      <c r="C704" s="184"/>
      <c r="D704" s="184"/>
      <c r="E704" s="184"/>
      <c r="F704" s="184"/>
      <c r="G704" s="184"/>
      <c r="H704" s="184"/>
      <c r="I704" s="184"/>
      <c r="J704" s="184"/>
      <c r="K704" s="184"/>
      <c r="L704" s="184"/>
      <c r="M704" s="184"/>
    </row>
    <row r="705" spans="1:13" ht="12.75" x14ac:dyDescent="0.2">
      <c r="A705" s="185"/>
      <c r="B705" s="157"/>
      <c r="C705" s="184"/>
      <c r="D705" s="184"/>
      <c r="E705" s="184"/>
      <c r="F705" s="184"/>
      <c r="G705" s="184"/>
      <c r="H705" s="184"/>
      <c r="I705" s="184"/>
      <c r="J705" s="184"/>
      <c r="K705" s="184"/>
      <c r="L705" s="184"/>
      <c r="M705" s="184"/>
    </row>
    <row r="706" spans="1:13" ht="12.75" x14ac:dyDescent="0.2">
      <c r="A706" s="185"/>
      <c r="B706" s="157"/>
      <c r="C706" s="184"/>
      <c r="D706" s="184"/>
      <c r="E706" s="184"/>
      <c r="F706" s="184"/>
      <c r="G706" s="184"/>
      <c r="H706" s="184"/>
      <c r="I706" s="184"/>
      <c r="J706" s="184"/>
      <c r="K706" s="184"/>
      <c r="L706" s="184"/>
      <c r="M706" s="184"/>
    </row>
    <row r="707" spans="1:13" ht="12.75" x14ac:dyDescent="0.2">
      <c r="A707" s="185"/>
      <c r="B707" s="157"/>
      <c r="C707" s="184"/>
      <c r="D707" s="184"/>
      <c r="E707" s="184"/>
      <c r="F707" s="184"/>
      <c r="G707" s="184"/>
      <c r="H707" s="184"/>
      <c r="I707" s="184"/>
      <c r="J707" s="184"/>
      <c r="K707" s="184"/>
      <c r="L707" s="184"/>
      <c r="M707" s="184"/>
    </row>
    <row r="708" spans="1:13" ht="12.75" x14ac:dyDescent="0.2">
      <c r="A708" s="185"/>
      <c r="B708" s="157"/>
      <c r="C708" s="184"/>
      <c r="D708" s="184"/>
      <c r="E708" s="184"/>
      <c r="F708" s="184"/>
      <c r="G708" s="184"/>
      <c r="H708" s="184"/>
      <c r="I708" s="184"/>
      <c r="J708" s="184"/>
      <c r="K708" s="184"/>
      <c r="L708" s="184"/>
      <c r="M708" s="184"/>
    </row>
    <row r="709" spans="1:13" ht="12.75" x14ac:dyDescent="0.2">
      <c r="A709" s="185"/>
      <c r="B709" s="157"/>
      <c r="C709" s="184"/>
      <c r="D709" s="184"/>
      <c r="E709" s="184"/>
      <c r="F709" s="184"/>
      <c r="G709" s="184"/>
      <c r="H709" s="184"/>
      <c r="I709" s="184"/>
      <c r="J709" s="184"/>
      <c r="K709" s="184"/>
      <c r="L709" s="184"/>
      <c r="M709" s="184"/>
    </row>
    <row r="710" spans="1:13" ht="12.75" x14ac:dyDescent="0.2">
      <c r="A710" s="185"/>
      <c r="B710" s="157"/>
      <c r="C710" s="184"/>
      <c r="D710" s="184"/>
      <c r="E710" s="184"/>
      <c r="F710" s="184"/>
      <c r="G710" s="184"/>
      <c r="H710" s="184"/>
      <c r="I710" s="184"/>
      <c r="J710" s="184"/>
      <c r="K710" s="184"/>
      <c r="L710" s="184"/>
      <c r="M710" s="184"/>
    </row>
    <row r="711" spans="1:13" ht="12.75" x14ac:dyDescent="0.2">
      <c r="A711" s="185"/>
      <c r="B711" s="157"/>
      <c r="C711" s="184"/>
      <c r="D711" s="184"/>
      <c r="E711" s="184"/>
      <c r="F711" s="184"/>
      <c r="G711" s="184"/>
      <c r="H711" s="184"/>
      <c r="I711" s="184"/>
      <c r="J711" s="184"/>
      <c r="K711" s="184"/>
      <c r="L711" s="184"/>
      <c r="M711" s="184"/>
    </row>
    <row r="712" spans="1:13" ht="12.75" x14ac:dyDescent="0.2">
      <c r="A712" s="185"/>
      <c r="B712" s="157"/>
      <c r="C712" s="184"/>
      <c r="D712" s="184"/>
      <c r="E712" s="184"/>
      <c r="F712" s="184"/>
      <c r="G712" s="184"/>
      <c r="H712" s="184"/>
      <c r="I712" s="184"/>
      <c r="J712" s="184"/>
      <c r="K712" s="184"/>
      <c r="L712" s="184"/>
      <c r="M712" s="184"/>
    </row>
    <row r="713" spans="1:13" ht="12.75" x14ac:dyDescent="0.2">
      <c r="A713" s="185"/>
      <c r="B713" s="157"/>
      <c r="C713" s="184"/>
      <c r="D713" s="184"/>
      <c r="E713" s="184"/>
      <c r="F713" s="184"/>
      <c r="G713" s="184"/>
      <c r="H713" s="184"/>
      <c r="I713" s="184"/>
      <c r="J713" s="184"/>
      <c r="K713" s="184"/>
      <c r="L713" s="184"/>
      <c r="M713" s="184"/>
    </row>
    <row r="714" spans="1:13" ht="12.75" x14ac:dyDescent="0.2">
      <c r="A714" s="185"/>
      <c r="B714" s="157"/>
      <c r="C714" s="184"/>
      <c r="D714" s="184"/>
      <c r="E714" s="184"/>
      <c r="F714" s="184"/>
      <c r="G714" s="184"/>
      <c r="H714" s="184"/>
      <c r="I714" s="184"/>
      <c r="J714" s="184"/>
      <c r="K714" s="184"/>
      <c r="L714" s="184"/>
      <c r="M714" s="184"/>
    </row>
    <row r="715" spans="1:13" ht="12.75" x14ac:dyDescent="0.2">
      <c r="A715" s="185"/>
      <c r="B715" s="157"/>
      <c r="C715" s="184"/>
      <c r="D715" s="184"/>
      <c r="E715" s="184"/>
      <c r="F715" s="184"/>
      <c r="G715" s="184"/>
      <c r="H715" s="184"/>
      <c r="I715" s="184"/>
      <c r="J715" s="184"/>
      <c r="K715" s="184"/>
      <c r="L715" s="184"/>
      <c r="M715" s="184"/>
    </row>
    <row r="716" spans="1:13" ht="12.75" x14ac:dyDescent="0.2">
      <c r="A716" s="185"/>
      <c r="B716" s="157"/>
      <c r="C716" s="184"/>
      <c r="D716" s="184"/>
      <c r="E716" s="184"/>
      <c r="F716" s="184"/>
      <c r="G716" s="184"/>
      <c r="H716" s="184"/>
      <c r="I716" s="184"/>
      <c r="J716" s="184"/>
      <c r="K716" s="184"/>
      <c r="L716" s="184"/>
      <c r="M716" s="184"/>
    </row>
    <row r="717" spans="1:13" ht="12.75" x14ac:dyDescent="0.2">
      <c r="A717" s="185"/>
      <c r="B717" s="157"/>
      <c r="C717" s="184"/>
      <c r="D717" s="184"/>
      <c r="E717" s="184"/>
      <c r="F717" s="184"/>
      <c r="G717" s="184"/>
      <c r="H717" s="184"/>
      <c r="I717" s="184"/>
      <c r="J717" s="184"/>
      <c r="K717" s="184"/>
      <c r="L717" s="184"/>
      <c r="M717" s="184"/>
    </row>
    <row r="718" spans="1:13" ht="12.75" x14ac:dyDescent="0.2">
      <c r="A718" s="185"/>
      <c r="B718" s="157"/>
      <c r="C718" s="184"/>
      <c r="D718" s="184"/>
      <c r="E718" s="184"/>
      <c r="F718" s="184"/>
      <c r="G718" s="184"/>
      <c r="H718" s="184"/>
      <c r="I718" s="184"/>
      <c r="J718" s="184"/>
      <c r="K718" s="184"/>
      <c r="L718" s="184"/>
      <c r="M718" s="184"/>
    </row>
    <row r="719" spans="1:13" ht="12.75" x14ac:dyDescent="0.2">
      <c r="A719" s="185"/>
      <c r="B719" s="157"/>
      <c r="C719" s="184"/>
      <c r="D719" s="184"/>
      <c r="E719" s="184"/>
      <c r="F719" s="184"/>
      <c r="G719" s="184"/>
      <c r="H719" s="184"/>
      <c r="I719" s="184"/>
      <c r="J719" s="184"/>
      <c r="K719" s="184"/>
      <c r="L719" s="184"/>
      <c r="M719" s="184"/>
    </row>
    <row r="720" spans="1:13" ht="12.75" x14ac:dyDescent="0.2">
      <c r="A720" s="185"/>
      <c r="B720" s="157"/>
      <c r="C720" s="184"/>
      <c r="D720" s="184"/>
      <c r="E720" s="184"/>
      <c r="F720" s="184"/>
      <c r="G720" s="184"/>
      <c r="H720" s="184"/>
      <c r="I720" s="184"/>
      <c r="J720" s="184"/>
      <c r="K720" s="184"/>
      <c r="L720" s="184"/>
      <c r="M720" s="184"/>
    </row>
    <row r="721" spans="1:13" ht="12.75" x14ac:dyDescent="0.2">
      <c r="A721" s="185"/>
      <c r="B721" s="157"/>
      <c r="C721" s="184"/>
      <c r="D721" s="184"/>
      <c r="E721" s="184"/>
      <c r="F721" s="184"/>
      <c r="G721" s="184"/>
      <c r="H721" s="184"/>
      <c r="I721" s="184"/>
      <c r="J721" s="184"/>
      <c r="K721" s="184"/>
      <c r="L721" s="184"/>
      <c r="M721" s="184"/>
    </row>
    <row r="722" spans="1:13" ht="12.75" x14ac:dyDescent="0.2">
      <c r="A722" s="185"/>
      <c r="B722" s="157"/>
      <c r="C722" s="184"/>
      <c r="D722" s="184"/>
      <c r="E722" s="184"/>
      <c r="F722" s="184"/>
      <c r="G722" s="184"/>
      <c r="H722" s="184"/>
      <c r="I722" s="184"/>
      <c r="J722" s="184"/>
      <c r="K722" s="184"/>
      <c r="L722" s="184"/>
      <c r="M722" s="184"/>
    </row>
    <row r="723" spans="1:13" ht="12.75" x14ac:dyDescent="0.2">
      <c r="A723" s="185"/>
      <c r="B723" s="157"/>
      <c r="C723" s="184"/>
      <c r="D723" s="184"/>
      <c r="E723" s="184"/>
      <c r="F723" s="184"/>
      <c r="G723" s="184"/>
      <c r="H723" s="184"/>
      <c r="I723" s="184"/>
      <c r="J723" s="184"/>
      <c r="K723" s="184"/>
      <c r="L723" s="184"/>
      <c r="M723" s="184"/>
    </row>
    <row r="724" spans="1:13" ht="12.75" x14ac:dyDescent="0.2">
      <c r="A724" s="185"/>
      <c r="B724" s="157"/>
      <c r="C724" s="184"/>
      <c r="D724" s="184"/>
      <c r="E724" s="184"/>
      <c r="F724" s="184"/>
      <c r="G724" s="184"/>
      <c r="H724" s="184"/>
      <c r="I724" s="184"/>
      <c r="J724" s="184"/>
      <c r="K724" s="184"/>
      <c r="L724" s="184"/>
      <c r="M724" s="184"/>
    </row>
    <row r="725" spans="1:13" ht="12.75" x14ac:dyDescent="0.2">
      <c r="A725" s="185"/>
      <c r="B725" s="157"/>
      <c r="C725" s="184"/>
      <c r="D725" s="184"/>
      <c r="E725" s="184"/>
      <c r="F725" s="184"/>
      <c r="G725" s="184"/>
      <c r="H725" s="184"/>
      <c r="I725" s="184"/>
      <c r="J725" s="184"/>
      <c r="K725" s="184"/>
      <c r="L725" s="184"/>
      <c r="M725" s="184"/>
    </row>
    <row r="726" spans="1:13" ht="12.75" x14ac:dyDescent="0.2">
      <c r="A726" s="185"/>
      <c r="B726" s="157"/>
      <c r="C726" s="184"/>
      <c r="D726" s="184"/>
      <c r="E726" s="184"/>
      <c r="F726" s="184"/>
      <c r="G726" s="184"/>
      <c r="H726" s="184"/>
      <c r="I726" s="184"/>
      <c r="J726" s="184"/>
      <c r="K726" s="184"/>
      <c r="L726" s="184"/>
      <c r="M726" s="184"/>
    </row>
    <row r="727" spans="1:13" ht="12.75" x14ac:dyDescent="0.2">
      <c r="A727" s="185"/>
      <c r="B727" s="157"/>
      <c r="C727" s="184"/>
      <c r="D727" s="184"/>
      <c r="E727" s="184"/>
      <c r="F727" s="184"/>
      <c r="G727" s="184"/>
      <c r="H727" s="184"/>
      <c r="I727" s="184"/>
      <c r="J727" s="184"/>
      <c r="K727" s="184"/>
      <c r="L727" s="184"/>
      <c r="M727" s="184"/>
    </row>
    <row r="728" spans="1:13" ht="12.75" x14ac:dyDescent="0.2">
      <c r="A728" s="185"/>
      <c r="B728" s="157"/>
      <c r="C728" s="184"/>
      <c r="D728" s="184"/>
      <c r="E728" s="184"/>
      <c r="F728" s="184"/>
      <c r="G728" s="184"/>
      <c r="H728" s="184"/>
      <c r="I728" s="184"/>
      <c r="J728" s="184"/>
      <c r="K728" s="184"/>
      <c r="L728" s="184"/>
      <c r="M728" s="184"/>
    </row>
    <row r="729" spans="1:13" ht="12.75" x14ac:dyDescent="0.2">
      <c r="A729" s="185"/>
      <c r="B729" s="157"/>
      <c r="C729" s="184"/>
      <c r="D729" s="184"/>
      <c r="E729" s="184"/>
      <c r="F729" s="184"/>
      <c r="G729" s="184"/>
      <c r="H729" s="184"/>
      <c r="I729" s="184"/>
      <c r="J729" s="184"/>
      <c r="K729" s="184"/>
      <c r="L729" s="184"/>
      <c r="M729" s="184"/>
    </row>
    <row r="730" spans="1:13" ht="12.75" x14ac:dyDescent="0.2">
      <c r="A730" s="185"/>
      <c r="B730" s="157"/>
      <c r="C730" s="184"/>
      <c r="D730" s="184"/>
      <c r="E730" s="184"/>
      <c r="F730" s="184"/>
      <c r="G730" s="184"/>
      <c r="H730" s="184"/>
      <c r="I730" s="184"/>
      <c r="J730" s="184"/>
      <c r="K730" s="184"/>
      <c r="L730" s="184"/>
      <c r="M730" s="184"/>
    </row>
    <row r="731" spans="1:13" ht="12.75" x14ac:dyDescent="0.2">
      <c r="A731" s="185"/>
      <c r="B731" s="157"/>
      <c r="C731" s="184"/>
      <c r="D731" s="184"/>
      <c r="E731" s="184"/>
      <c r="F731" s="184"/>
      <c r="G731" s="184"/>
      <c r="H731" s="184"/>
      <c r="I731" s="184"/>
      <c r="J731" s="184"/>
      <c r="K731" s="184"/>
      <c r="L731" s="184"/>
      <c r="M731" s="184"/>
    </row>
    <row r="732" spans="1:13" ht="12.75" x14ac:dyDescent="0.2">
      <c r="A732" s="185"/>
      <c r="B732" s="157"/>
      <c r="C732" s="184"/>
      <c r="D732" s="184"/>
      <c r="E732" s="184"/>
      <c r="F732" s="184"/>
      <c r="G732" s="184"/>
      <c r="H732" s="184"/>
      <c r="I732" s="184"/>
      <c r="J732" s="184"/>
      <c r="K732" s="184"/>
      <c r="L732" s="184"/>
      <c r="M732" s="184"/>
    </row>
    <row r="733" spans="1:13" ht="12.75" x14ac:dyDescent="0.2">
      <c r="A733" s="185"/>
      <c r="B733" s="157"/>
      <c r="C733" s="184"/>
      <c r="D733" s="184"/>
      <c r="E733" s="184"/>
      <c r="F733" s="184"/>
      <c r="G733" s="184"/>
      <c r="H733" s="184"/>
      <c r="I733" s="184"/>
      <c r="J733" s="184"/>
      <c r="K733" s="184"/>
      <c r="L733" s="184"/>
      <c r="M733" s="184"/>
    </row>
    <row r="734" spans="1:13" ht="12.75" x14ac:dyDescent="0.2">
      <c r="A734" s="185"/>
      <c r="B734" s="157"/>
      <c r="C734" s="184"/>
      <c r="D734" s="184"/>
      <c r="E734" s="184"/>
      <c r="F734" s="184"/>
      <c r="G734" s="184"/>
      <c r="H734" s="184"/>
      <c r="I734" s="184"/>
      <c r="J734" s="184"/>
      <c r="K734" s="184"/>
      <c r="L734" s="184"/>
      <c r="M734" s="184"/>
    </row>
    <row r="735" spans="1:13" ht="12.75" x14ac:dyDescent="0.2">
      <c r="A735" s="185"/>
      <c r="B735" s="157"/>
      <c r="C735" s="184"/>
      <c r="D735" s="184"/>
      <c r="E735" s="184"/>
      <c r="F735" s="184"/>
      <c r="G735" s="184"/>
      <c r="H735" s="184"/>
      <c r="I735" s="184"/>
      <c r="J735" s="184"/>
      <c r="K735" s="184"/>
      <c r="L735" s="184"/>
      <c r="M735" s="184"/>
    </row>
    <row r="736" spans="1:13" ht="12.75" x14ac:dyDescent="0.2">
      <c r="A736" s="185"/>
      <c r="B736" s="157"/>
      <c r="C736" s="184"/>
      <c r="D736" s="184"/>
      <c r="E736" s="184"/>
      <c r="F736" s="184"/>
      <c r="G736" s="184"/>
      <c r="H736" s="184"/>
      <c r="I736" s="184"/>
      <c r="J736" s="184"/>
      <c r="K736" s="184"/>
      <c r="L736" s="184"/>
      <c r="M736" s="184"/>
    </row>
    <row r="737" spans="1:13" ht="12.75" x14ac:dyDescent="0.2">
      <c r="A737" s="185"/>
      <c r="B737" s="157"/>
      <c r="C737" s="184"/>
      <c r="D737" s="184"/>
      <c r="E737" s="184"/>
      <c r="F737" s="184"/>
      <c r="G737" s="184"/>
      <c r="H737" s="184"/>
      <c r="I737" s="184"/>
      <c r="J737" s="184"/>
      <c r="K737" s="184"/>
      <c r="L737" s="184"/>
      <c r="M737" s="184"/>
    </row>
    <row r="738" spans="1:13" ht="12.75" x14ac:dyDescent="0.2">
      <c r="A738" s="185"/>
      <c r="B738" s="157"/>
      <c r="C738" s="184"/>
      <c r="D738" s="184"/>
      <c r="E738" s="184"/>
      <c r="F738" s="184"/>
      <c r="G738" s="184"/>
      <c r="H738" s="184"/>
      <c r="I738" s="184"/>
      <c r="J738" s="184"/>
      <c r="K738" s="184"/>
      <c r="L738" s="184"/>
      <c r="M738" s="184"/>
    </row>
    <row r="739" spans="1:13" ht="12.75" x14ac:dyDescent="0.2">
      <c r="A739" s="185"/>
      <c r="B739" s="157"/>
      <c r="C739" s="184"/>
      <c r="D739" s="184"/>
      <c r="E739" s="184"/>
      <c r="F739" s="184"/>
      <c r="G739" s="184"/>
      <c r="H739" s="184"/>
      <c r="I739" s="184"/>
      <c r="J739" s="184"/>
      <c r="K739" s="184"/>
      <c r="L739" s="184"/>
      <c r="M739" s="184"/>
    </row>
    <row r="740" spans="1:13" ht="12.75" x14ac:dyDescent="0.2">
      <c r="A740" s="185"/>
      <c r="B740" s="157"/>
      <c r="C740" s="184"/>
      <c r="D740" s="184"/>
      <c r="E740" s="184"/>
      <c r="F740" s="184"/>
      <c r="G740" s="184"/>
      <c r="H740" s="184"/>
      <c r="I740" s="184"/>
      <c r="J740" s="184"/>
      <c r="K740" s="184"/>
      <c r="L740" s="184"/>
      <c r="M740" s="184"/>
    </row>
    <row r="741" spans="1:13" ht="12.75" x14ac:dyDescent="0.2">
      <c r="A741" s="185"/>
      <c r="B741" s="157"/>
      <c r="C741" s="184"/>
      <c r="D741" s="184"/>
      <c r="E741" s="184"/>
      <c r="F741" s="184"/>
      <c r="G741" s="184"/>
      <c r="H741" s="184"/>
      <c r="I741" s="184"/>
      <c r="J741" s="184"/>
      <c r="K741" s="184"/>
      <c r="L741" s="184"/>
      <c r="M741" s="184"/>
    </row>
    <row r="742" spans="1:13" ht="12.75" x14ac:dyDescent="0.2">
      <c r="A742" s="185"/>
      <c r="B742" s="157"/>
      <c r="C742" s="184"/>
      <c r="D742" s="184"/>
      <c r="E742" s="184"/>
      <c r="F742" s="184"/>
      <c r="G742" s="184"/>
      <c r="H742" s="184"/>
      <c r="I742" s="184"/>
      <c r="J742" s="184"/>
      <c r="K742" s="184"/>
      <c r="L742" s="184"/>
      <c r="M742" s="184"/>
    </row>
    <row r="743" spans="1:13" ht="12.75" x14ac:dyDescent="0.2">
      <c r="A743" s="185"/>
      <c r="B743" s="157"/>
      <c r="C743" s="184"/>
      <c r="D743" s="184"/>
      <c r="E743" s="184"/>
      <c r="F743" s="184"/>
      <c r="G743" s="184"/>
      <c r="H743" s="184"/>
      <c r="I743" s="184"/>
      <c r="J743" s="184"/>
      <c r="K743" s="184"/>
      <c r="L743" s="184"/>
      <c r="M743" s="184"/>
    </row>
    <row r="744" spans="1:13" ht="12.75" x14ac:dyDescent="0.2">
      <c r="A744" s="185"/>
      <c r="B744" s="157"/>
      <c r="C744" s="184"/>
      <c r="D744" s="184"/>
      <c r="E744" s="184"/>
      <c r="F744" s="184"/>
      <c r="G744" s="184"/>
      <c r="H744" s="184"/>
      <c r="I744" s="184"/>
      <c r="J744" s="184"/>
      <c r="K744" s="184"/>
      <c r="L744" s="184"/>
      <c r="M744" s="184"/>
    </row>
    <row r="745" spans="1:13" ht="12.75" x14ac:dyDescent="0.2">
      <c r="A745" s="185"/>
      <c r="B745" s="157"/>
      <c r="C745" s="184"/>
      <c r="D745" s="184"/>
      <c r="E745" s="184"/>
      <c r="F745" s="184"/>
      <c r="G745" s="184"/>
      <c r="H745" s="184"/>
      <c r="I745" s="184"/>
      <c r="J745" s="184"/>
      <c r="K745" s="184"/>
      <c r="L745" s="184"/>
      <c r="M745" s="184"/>
    </row>
    <row r="746" spans="1:13" ht="12.75" x14ac:dyDescent="0.2">
      <c r="A746" s="185"/>
      <c r="B746" s="157"/>
      <c r="C746" s="184"/>
      <c r="D746" s="184"/>
      <c r="E746" s="184"/>
      <c r="F746" s="184"/>
      <c r="G746" s="184"/>
      <c r="H746" s="184"/>
      <c r="I746" s="184"/>
      <c r="J746" s="184"/>
      <c r="K746" s="184"/>
      <c r="L746" s="184"/>
      <c r="M746" s="184"/>
    </row>
    <row r="747" spans="1:13" ht="12.75" x14ac:dyDescent="0.2">
      <c r="A747" s="185"/>
      <c r="B747" s="157"/>
      <c r="C747" s="184"/>
      <c r="D747" s="184"/>
      <c r="E747" s="184"/>
      <c r="F747" s="184"/>
      <c r="G747" s="184"/>
      <c r="H747" s="184"/>
      <c r="I747" s="184"/>
      <c r="J747" s="184"/>
      <c r="K747" s="184"/>
      <c r="L747" s="184"/>
      <c r="M747" s="184"/>
    </row>
    <row r="748" spans="1:13" ht="12.75" x14ac:dyDescent="0.2">
      <c r="A748" s="185"/>
      <c r="B748" s="157"/>
      <c r="C748" s="184"/>
      <c r="D748" s="184"/>
      <c r="E748" s="184"/>
      <c r="F748" s="184"/>
      <c r="G748" s="184"/>
      <c r="H748" s="184"/>
      <c r="I748" s="184"/>
      <c r="J748" s="184"/>
      <c r="K748" s="184"/>
      <c r="L748" s="184"/>
      <c r="M748" s="184"/>
    </row>
    <row r="749" spans="1:13" ht="12.75" x14ac:dyDescent="0.2">
      <c r="A749" s="185"/>
      <c r="B749" s="157"/>
      <c r="C749" s="184"/>
      <c r="D749" s="184"/>
      <c r="E749" s="184"/>
      <c r="F749" s="184"/>
      <c r="G749" s="184"/>
      <c r="H749" s="184"/>
      <c r="I749" s="184"/>
      <c r="J749" s="184"/>
      <c r="K749" s="184"/>
      <c r="L749" s="184"/>
      <c r="M749" s="184"/>
    </row>
    <row r="750" spans="1:13" ht="12.75" x14ac:dyDescent="0.2">
      <c r="A750" s="185"/>
      <c r="B750" s="157"/>
      <c r="C750" s="184"/>
      <c r="D750" s="184"/>
      <c r="E750" s="184"/>
      <c r="F750" s="184"/>
      <c r="G750" s="184"/>
      <c r="H750" s="184"/>
      <c r="I750" s="184"/>
      <c r="J750" s="184"/>
      <c r="K750" s="184"/>
      <c r="L750" s="184"/>
      <c r="M750" s="184"/>
    </row>
    <row r="751" spans="1:13" ht="12.75" x14ac:dyDescent="0.2">
      <c r="A751" s="185"/>
      <c r="B751" s="157"/>
      <c r="C751" s="184"/>
      <c r="D751" s="184"/>
      <c r="E751" s="184"/>
      <c r="F751" s="184"/>
      <c r="G751" s="184"/>
      <c r="H751" s="184"/>
      <c r="I751" s="184"/>
      <c r="J751" s="184"/>
      <c r="K751" s="184"/>
      <c r="L751" s="184"/>
      <c r="M751" s="184"/>
    </row>
    <row r="752" spans="1:13" ht="12.75" x14ac:dyDescent="0.2">
      <c r="A752" s="185"/>
      <c r="B752" s="157"/>
      <c r="C752" s="184"/>
      <c r="D752" s="184"/>
      <c r="E752" s="184"/>
      <c r="F752" s="184"/>
      <c r="G752" s="184"/>
      <c r="H752" s="184"/>
      <c r="I752" s="184"/>
      <c r="J752" s="184"/>
      <c r="K752" s="184"/>
      <c r="L752" s="184"/>
      <c r="M752" s="184"/>
    </row>
    <row r="753" spans="1:13" ht="12.75" x14ac:dyDescent="0.2">
      <c r="A753" s="185"/>
      <c r="B753" s="157"/>
      <c r="C753" s="184"/>
      <c r="D753" s="184"/>
      <c r="E753" s="184"/>
      <c r="F753" s="184"/>
      <c r="G753" s="184"/>
      <c r="H753" s="184"/>
      <c r="I753" s="184"/>
      <c r="J753" s="184"/>
      <c r="K753" s="184"/>
      <c r="L753" s="184"/>
      <c r="M753" s="184"/>
    </row>
    <row r="754" spans="1:13" ht="12.75" x14ac:dyDescent="0.2">
      <c r="A754" s="185"/>
      <c r="B754" s="157"/>
      <c r="C754" s="184"/>
      <c r="D754" s="184"/>
      <c r="E754" s="184"/>
      <c r="F754" s="184"/>
      <c r="G754" s="184"/>
      <c r="H754" s="184"/>
      <c r="I754" s="184"/>
      <c r="J754" s="184"/>
      <c r="K754" s="184"/>
      <c r="L754" s="184"/>
      <c r="M754" s="184"/>
    </row>
    <row r="755" spans="1:13" ht="12.75" x14ac:dyDescent="0.2">
      <c r="A755" s="185"/>
      <c r="B755" s="157"/>
      <c r="C755" s="184"/>
      <c r="D755" s="184"/>
      <c r="E755" s="184"/>
      <c r="F755" s="184"/>
      <c r="G755" s="184"/>
      <c r="H755" s="184"/>
      <c r="I755" s="184"/>
      <c r="J755" s="184"/>
      <c r="K755" s="184"/>
      <c r="L755" s="184"/>
      <c r="M755" s="184"/>
    </row>
    <row r="756" spans="1:13" ht="12.75" x14ac:dyDescent="0.2">
      <c r="A756" s="185"/>
      <c r="B756" s="157"/>
      <c r="C756" s="184"/>
      <c r="D756" s="184"/>
      <c r="E756" s="184"/>
      <c r="F756" s="184"/>
      <c r="G756" s="184"/>
      <c r="H756" s="184"/>
      <c r="I756" s="184"/>
      <c r="J756" s="184"/>
      <c r="K756" s="184"/>
      <c r="L756" s="184"/>
      <c r="M756" s="184"/>
    </row>
    <row r="757" spans="1:13" ht="12.75" x14ac:dyDescent="0.2">
      <c r="A757" s="185"/>
      <c r="B757" s="157"/>
      <c r="C757" s="184"/>
      <c r="D757" s="184"/>
      <c r="E757" s="184"/>
      <c r="F757" s="184"/>
      <c r="G757" s="184"/>
      <c r="H757" s="184"/>
      <c r="I757" s="184"/>
      <c r="J757" s="184"/>
      <c r="K757" s="184"/>
      <c r="L757" s="184"/>
      <c r="M757" s="184"/>
    </row>
    <row r="758" spans="1:13" ht="12.75" x14ac:dyDescent="0.2">
      <c r="A758" s="185"/>
      <c r="B758" s="157"/>
      <c r="C758" s="184"/>
      <c r="D758" s="184"/>
      <c r="E758" s="184"/>
      <c r="F758" s="184"/>
      <c r="G758" s="184"/>
      <c r="H758" s="184"/>
      <c r="I758" s="184"/>
      <c r="J758" s="184"/>
      <c r="K758" s="184"/>
      <c r="L758" s="184"/>
      <c r="M758" s="184"/>
    </row>
    <row r="759" spans="1:13" ht="12.75" x14ac:dyDescent="0.2">
      <c r="A759" s="185"/>
      <c r="B759" s="157"/>
      <c r="C759" s="184"/>
      <c r="D759" s="184"/>
      <c r="E759" s="184"/>
      <c r="F759" s="184"/>
      <c r="G759" s="184"/>
      <c r="H759" s="184"/>
      <c r="I759" s="184"/>
      <c r="J759" s="184"/>
      <c r="K759" s="184"/>
      <c r="L759" s="184"/>
      <c r="M759" s="184"/>
    </row>
    <row r="760" spans="1:13" ht="12.75" x14ac:dyDescent="0.2">
      <c r="A760" s="185"/>
      <c r="B760" s="157"/>
      <c r="C760" s="184"/>
      <c r="D760" s="184"/>
      <c r="E760" s="184"/>
      <c r="F760" s="184"/>
      <c r="G760" s="184"/>
      <c r="H760" s="184"/>
      <c r="I760" s="184"/>
      <c r="J760" s="184"/>
      <c r="K760" s="184"/>
      <c r="L760" s="184"/>
      <c r="M760" s="184"/>
    </row>
    <row r="761" spans="1:13" ht="12.75" x14ac:dyDescent="0.2">
      <c r="A761" s="185"/>
      <c r="B761" s="157"/>
      <c r="C761" s="184"/>
      <c r="D761" s="184"/>
      <c r="E761" s="184"/>
      <c r="F761" s="184"/>
      <c r="G761" s="184"/>
      <c r="H761" s="184"/>
      <c r="I761" s="184"/>
      <c r="J761" s="184"/>
      <c r="K761" s="184"/>
      <c r="L761" s="184"/>
      <c r="M761" s="184"/>
    </row>
    <row r="762" spans="1:13" ht="12.75" x14ac:dyDescent="0.2">
      <c r="A762" s="185"/>
      <c r="B762" s="157"/>
      <c r="C762" s="184"/>
      <c r="D762" s="184"/>
      <c r="E762" s="184"/>
      <c r="F762" s="184"/>
      <c r="G762" s="184"/>
      <c r="H762" s="184"/>
      <c r="I762" s="184"/>
      <c r="J762" s="184"/>
      <c r="K762" s="184"/>
      <c r="L762" s="184"/>
      <c r="M762" s="184"/>
    </row>
    <row r="763" spans="1:13" ht="12.75" x14ac:dyDescent="0.2">
      <c r="A763" s="185"/>
      <c r="B763" s="157"/>
      <c r="C763" s="184"/>
      <c r="D763" s="184"/>
      <c r="E763" s="184"/>
      <c r="F763" s="184"/>
      <c r="G763" s="184"/>
      <c r="H763" s="184"/>
      <c r="I763" s="184"/>
      <c r="J763" s="184"/>
      <c r="K763" s="184"/>
      <c r="L763" s="184"/>
      <c r="M763" s="184"/>
    </row>
    <row r="764" spans="1:13" ht="12.75" x14ac:dyDescent="0.2">
      <c r="A764" s="185"/>
      <c r="B764" s="157"/>
      <c r="C764" s="184"/>
      <c r="D764" s="184"/>
      <c r="E764" s="184"/>
      <c r="F764" s="184"/>
      <c r="G764" s="184"/>
      <c r="H764" s="184"/>
      <c r="I764" s="184"/>
      <c r="J764" s="184"/>
      <c r="K764" s="184"/>
      <c r="L764" s="184"/>
      <c r="M764" s="184"/>
    </row>
    <row r="765" spans="1:13" ht="12.75" x14ac:dyDescent="0.2">
      <c r="A765" s="185"/>
      <c r="B765" s="157"/>
      <c r="C765" s="184"/>
      <c r="D765" s="184"/>
      <c r="E765" s="184"/>
      <c r="F765" s="184"/>
      <c r="G765" s="184"/>
      <c r="H765" s="184"/>
      <c r="I765" s="184"/>
      <c r="J765" s="184"/>
      <c r="K765" s="184"/>
      <c r="L765" s="184"/>
      <c r="M765" s="184"/>
    </row>
    <row r="766" spans="1:13" ht="12.75" x14ac:dyDescent="0.2">
      <c r="A766" s="185"/>
      <c r="B766" s="157"/>
      <c r="C766" s="184"/>
      <c r="D766" s="184"/>
      <c r="E766" s="184"/>
      <c r="F766" s="184"/>
      <c r="G766" s="184"/>
      <c r="H766" s="184"/>
      <c r="I766" s="184"/>
      <c r="J766" s="184"/>
      <c r="K766" s="184"/>
      <c r="L766" s="184"/>
      <c r="M766" s="184"/>
    </row>
    <row r="767" spans="1:13" ht="12.75" x14ac:dyDescent="0.2">
      <c r="A767" s="185"/>
      <c r="B767" s="157"/>
      <c r="C767" s="184"/>
      <c r="D767" s="184"/>
      <c r="E767" s="184"/>
      <c r="F767" s="184"/>
      <c r="G767" s="184"/>
      <c r="H767" s="184"/>
      <c r="I767" s="184"/>
      <c r="J767" s="184"/>
      <c r="K767" s="184"/>
      <c r="L767" s="184"/>
      <c r="M767" s="184"/>
    </row>
    <row r="768" spans="1:13" ht="12.75" x14ac:dyDescent="0.2">
      <c r="A768" s="185"/>
      <c r="B768" s="157"/>
      <c r="C768" s="184"/>
      <c r="D768" s="184"/>
      <c r="E768" s="184"/>
      <c r="F768" s="184"/>
      <c r="G768" s="184"/>
      <c r="H768" s="184"/>
      <c r="I768" s="184"/>
      <c r="J768" s="184"/>
      <c r="K768" s="184"/>
      <c r="L768" s="184"/>
      <c r="M768" s="184"/>
    </row>
    <row r="769" spans="1:13" ht="12.75" x14ac:dyDescent="0.2">
      <c r="A769" s="185"/>
      <c r="B769" s="157"/>
      <c r="C769" s="184"/>
      <c r="D769" s="184"/>
      <c r="E769" s="184"/>
      <c r="F769" s="184"/>
      <c r="G769" s="184"/>
      <c r="H769" s="184"/>
      <c r="I769" s="184"/>
      <c r="J769" s="184"/>
      <c r="K769" s="184"/>
      <c r="L769" s="184"/>
      <c r="M769" s="184"/>
    </row>
    <row r="770" spans="1:13" ht="12.75" x14ac:dyDescent="0.2">
      <c r="A770" s="185"/>
      <c r="B770" s="157"/>
      <c r="C770" s="184"/>
      <c r="D770" s="184"/>
      <c r="E770" s="184"/>
      <c r="F770" s="184"/>
      <c r="G770" s="184"/>
      <c r="H770" s="184"/>
      <c r="I770" s="184"/>
      <c r="J770" s="184"/>
      <c r="K770" s="184"/>
      <c r="L770" s="184"/>
      <c r="M770" s="184"/>
    </row>
    <row r="771" spans="1:13" ht="12.75" x14ac:dyDescent="0.2">
      <c r="A771" s="185"/>
      <c r="B771" s="157"/>
      <c r="C771" s="184"/>
      <c r="D771" s="184"/>
      <c r="E771" s="184"/>
      <c r="F771" s="184"/>
      <c r="G771" s="184"/>
      <c r="H771" s="184"/>
      <c r="I771" s="184"/>
      <c r="J771" s="184"/>
      <c r="K771" s="184"/>
      <c r="L771" s="184"/>
      <c r="M771" s="184"/>
    </row>
    <row r="772" spans="1:13" ht="12.75" x14ac:dyDescent="0.2">
      <c r="A772" s="185"/>
      <c r="B772" s="157"/>
      <c r="C772" s="184"/>
      <c r="D772" s="184"/>
      <c r="E772" s="184"/>
      <c r="F772" s="184"/>
      <c r="G772" s="184"/>
      <c r="H772" s="184"/>
      <c r="I772" s="184"/>
      <c r="J772" s="184"/>
      <c r="K772" s="184"/>
      <c r="L772" s="184"/>
      <c r="M772" s="184"/>
    </row>
    <row r="773" spans="1:13" ht="12.75" x14ac:dyDescent="0.2">
      <c r="A773" s="185"/>
      <c r="B773" s="157"/>
      <c r="C773" s="184"/>
      <c r="D773" s="184"/>
      <c r="E773" s="184"/>
      <c r="F773" s="184"/>
      <c r="G773" s="184"/>
      <c r="H773" s="184"/>
      <c r="I773" s="184"/>
      <c r="J773" s="184"/>
      <c r="K773" s="184"/>
      <c r="L773" s="184"/>
      <c r="M773" s="184"/>
    </row>
    <row r="774" spans="1:13" ht="12.75" x14ac:dyDescent="0.2">
      <c r="A774" s="185"/>
      <c r="B774" s="157"/>
      <c r="C774" s="184"/>
      <c r="D774" s="184"/>
      <c r="E774" s="184"/>
      <c r="F774" s="184"/>
      <c r="G774" s="184"/>
      <c r="H774" s="184"/>
      <c r="I774" s="184"/>
      <c r="J774" s="184"/>
      <c r="K774" s="184"/>
      <c r="L774" s="184"/>
      <c r="M774" s="184"/>
    </row>
    <row r="775" spans="1:13" ht="12.75" x14ac:dyDescent="0.2">
      <c r="A775" s="185"/>
      <c r="B775" s="157"/>
      <c r="C775" s="184"/>
      <c r="D775" s="184"/>
      <c r="E775" s="184"/>
      <c r="F775" s="184"/>
      <c r="G775" s="184"/>
      <c r="H775" s="184"/>
      <c r="I775" s="184"/>
      <c r="J775" s="184"/>
      <c r="K775" s="184"/>
      <c r="L775" s="184"/>
      <c r="M775" s="184"/>
    </row>
    <row r="776" spans="1:13" ht="12.75" x14ac:dyDescent="0.2">
      <c r="A776" s="185"/>
      <c r="B776" s="157"/>
      <c r="C776" s="184"/>
      <c r="D776" s="184"/>
      <c r="E776" s="184"/>
      <c r="F776" s="184"/>
      <c r="G776" s="184"/>
      <c r="H776" s="184"/>
      <c r="I776" s="184"/>
      <c r="J776" s="184"/>
      <c r="K776" s="184"/>
      <c r="L776" s="184"/>
      <c r="M776" s="184"/>
    </row>
    <row r="777" spans="1:13" ht="12.75" x14ac:dyDescent="0.2">
      <c r="A777" s="185"/>
      <c r="B777" s="157"/>
      <c r="C777" s="184"/>
      <c r="D777" s="184"/>
      <c r="E777" s="184"/>
      <c r="F777" s="184"/>
      <c r="G777" s="184"/>
      <c r="H777" s="184"/>
      <c r="I777" s="184"/>
      <c r="J777" s="184"/>
      <c r="K777" s="184"/>
      <c r="L777" s="184"/>
      <c r="M777" s="184"/>
    </row>
    <row r="778" spans="1:13" ht="12.75" x14ac:dyDescent="0.2">
      <c r="A778" s="185"/>
      <c r="B778" s="157"/>
      <c r="C778" s="184"/>
      <c r="D778" s="184"/>
      <c r="E778" s="184"/>
      <c r="F778" s="184"/>
      <c r="G778" s="184"/>
      <c r="H778" s="184"/>
      <c r="I778" s="184"/>
      <c r="J778" s="184"/>
      <c r="K778" s="184"/>
      <c r="L778" s="184"/>
      <c r="M778" s="184"/>
    </row>
    <row r="779" spans="1:13" ht="12.75" x14ac:dyDescent="0.2">
      <c r="A779" s="185"/>
      <c r="B779" s="157"/>
      <c r="C779" s="184"/>
      <c r="D779" s="184"/>
      <c r="E779" s="184"/>
      <c r="F779" s="184"/>
      <c r="G779" s="184"/>
      <c r="H779" s="184"/>
      <c r="I779" s="184"/>
      <c r="J779" s="184"/>
      <c r="K779" s="184"/>
      <c r="L779" s="184"/>
      <c r="M779" s="184"/>
    </row>
    <row r="780" spans="1:13" ht="12.75" x14ac:dyDescent="0.2">
      <c r="A780" s="185"/>
      <c r="B780" s="157"/>
      <c r="C780" s="184"/>
      <c r="D780" s="184"/>
      <c r="E780" s="184"/>
      <c r="F780" s="184"/>
      <c r="G780" s="184"/>
      <c r="H780" s="184"/>
      <c r="I780" s="184"/>
      <c r="J780" s="184"/>
      <c r="K780" s="184"/>
      <c r="L780" s="184"/>
      <c r="M780" s="184"/>
    </row>
    <row r="781" spans="1:13" ht="12.75" x14ac:dyDescent="0.2">
      <c r="A781" s="185"/>
      <c r="B781" s="157"/>
      <c r="C781" s="184"/>
      <c r="D781" s="184"/>
      <c r="E781" s="184"/>
      <c r="F781" s="184"/>
      <c r="G781" s="184"/>
      <c r="H781" s="184"/>
      <c r="I781" s="184"/>
      <c r="J781" s="184"/>
      <c r="K781" s="184"/>
      <c r="L781" s="184"/>
      <c r="M781" s="184"/>
    </row>
    <row r="782" spans="1:13" ht="12.75" x14ac:dyDescent="0.2">
      <c r="A782" s="185"/>
      <c r="B782" s="157"/>
      <c r="C782" s="184"/>
      <c r="D782" s="184"/>
      <c r="E782" s="184"/>
      <c r="F782" s="184"/>
      <c r="G782" s="184"/>
      <c r="H782" s="184"/>
      <c r="I782" s="184"/>
      <c r="J782" s="184"/>
      <c r="K782" s="184"/>
      <c r="L782" s="184"/>
      <c r="M782" s="184"/>
    </row>
    <row r="783" spans="1:13" ht="12.75" x14ac:dyDescent="0.2">
      <c r="A783" s="185"/>
      <c r="B783" s="157"/>
      <c r="C783" s="184"/>
      <c r="D783" s="184"/>
      <c r="E783" s="184"/>
      <c r="F783" s="184"/>
      <c r="G783" s="184"/>
      <c r="H783" s="184"/>
      <c r="I783" s="184"/>
      <c r="J783" s="184"/>
      <c r="K783" s="184"/>
      <c r="L783" s="184"/>
      <c r="M783" s="184"/>
    </row>
    <row r="784" spans="1:13" ht="12.75" x14ac:dyDescent="0.2">
      <c r="A784" s="185"/>
      <c r="B784" s="157"/>
      <c r="C784" s="184"/>
      <c r="D784" s="184"/>
      <c r="E784" s="184"/>
      <c r="F784" s="184"/>
      <c r="G784" s="184"/>
      <c r="H784" s="184"/>
      <c r="I784" s="184"/>
      <c r="J784" s="184"/>
      <c r="K784" s="184"/>
      <c r="L784" s="184"/>
      <c r="M784" s="184"/>
    </row>
    <row r="785" spans="1:13" ht="12.75" x14ac:dyDescent="0.2">
      <c r="A785" s="185"/>
      <c r="B785" s="157"/>
      <c r="C785" s="184"/>
      <c r="D785" s="184"/>
      <c r="E785" s="184"/>
      <c r="F785" s="184"/>
      <c r="G785" s="184"/>
      <c r="H785" s="184"/>
      <c r="I785" s="184"/>
      <c r="J785" s="184"/>
      <c r="K785" s="184"/>
      <c r="L785" s="184"/>
      <c r="M785" s="184"/>
    </row>
    <row r="786" spans="1:13" ht="12.75" x14ac:dyDescent="0.2">
      <c r="A786" s="185"/>
      <c r="B786" s="157"/>
      <c r="C786" s="184"/>
      <c r="D786" s="184"/>
      <c r="E786" s="184"/>
      <c r="F786" s="184"/>
      <c r="G786" s="184"/>
      <c r="H786" s="184"/>
      <c r="I786" s="184"/>
      <c r="J786" s="184"/>
      <c r="K786" s="184"/>
      <c r="L786" s="184"/>
      <c r="M786" s="184"/>
    </row>
    <row r="787" spans="1:13" ht="12.75" x14ac:dyDescent="0.2">
      <c r="A787" s="185"/>
      <c r="B787" s="157"/>
      <c r="C787" s="184"/>
      <c r="D787" s="184"/>
      <c r="E787" s="184"/>
      <c r="F787" s="184"/>
      <c r="G787" s="184"/>
      <c r="H787" s="184"/>
      <c r="I787" s="184"/>
      <c r="J787" s="184"/>
      <c r="K787" s="184"/>
      <c r="L787" s="184"/>
      <c r="M787" s="184"/>
    </row>
    <row r="788" spans="1:13" ht="12.75" x14ac:dyDescent="0.2">
      <c r="A788" s="185"/>
      <c r="B788" s="157"/>
      <c r="C788" s="184"/>
      <c r="D788" s="184"/>
      <c r="E788" s="184"/>
      <c r="F788" s="184"/>
      <c r="G788" s="184"/>
      <c r="H788" s="184"/>
      <c r="I788" s="184"/>
      <c r="J788" s="184"/>
      <c r="K788" s="184"/>
      <c r="L788" s="184"/>
      <c r="M788" s="184"/>
    </row>
    <row r="789" spans="1:13" ht="12.75" x14ac:dyDescent="0.2">
      <c r="A789" s="185"/>
      <c r="B789" s="157"/>
      <c r="C789" s="184"/>
      <c r="D789" s="184"/>
      <c r="E789" s="184"/>
      <c r="F789" s="184"/>
      <c r="G789" s="184"/>
      <c r="H789" s="184"/>
      <c r="I789" s="184"/>
      <c r="J789" s="184"/>
      <c r="K789" s="184"/>
      <c r="L789" s="184"/>
      <c r="M789" s="184"/>
    </row>
    <row r="790" spans="1:13" ht="12.75" x14ac:dyDescent="0.2">
      <c r="A790" s="185"/>
      <c r="B790" s="157"/>
      <c r="C790" s="184"/>
      <c r="D790" s="184"/>
      <c r="E790" s="184"/>
      <c r="F790" s="184"/>
      <c r="G790" s="184"/>
      <c r="H790" s="184"/>
      <c r="I790" s="184"/>
      <c r="J790" s="184"/>
      <c r="K790" s="184"/>
      <c r="L790" s="184"/>
      <c r="M790" s="184"/>
    </row>
    <row r="791" spans="1:13" ht="12.75" x14ac:dyDescent="0.2">
      <c r="A791" s="185"/>
      <c r="B791" s="157"/>
      <c r="C791" s="184"/>
      <c r="D791" s="184"/>
      <c r="E791" s="184"/>
      <c r="F791" s="184"/>
      <c r="G791" s="184"/>
      <c r="H791" s="184"/>
      <c r="I791" s="184"/>
      <c r="J791" s="184"/>
      <c r="K791" s="184"/>
      <c r="L791" s="184"/>
      <c r="M791" s="184"/>
    </row>
    <row r="792" spans="1:13" ht="12.75" x14ac:dyDescent="0.2">
      <c r="A792" s="185"/>
      <c r="B792" s="157"/>
      <c r="C792" s="184"/>
      <c r="D792" s="184"/>
      <c r="E792" s="184"/>
      <c r="F792" s="184"/>
      <c r="G792" s="184"/>
      <c r="H792" s="184"/>
      <c r="I792" s="184"/>
      <c r="J792" s="184"/>
      <c r="K792" s="184"/>
      <c r="L792" s="184"/>
      <c r="M792" s="184"/>
    </row>
    <row r="793" spans="1:13" ht="12.75" x14ac:dyDescent="0.2">
      <c r="A793" s="185"/>
      <c r="B793" s="157"/>
      <c r="C793" s="184"/>
      <c r="D793" s="184"/>
      <c r="E793" s="184"/>
      <c r="F793" s="184"/>
      <c r="G793" s="184"/>
      <c r="H793" s="184"/>
      <c r="I793" s="184"/>
      <c r="J793" s="184"/>
      <c r="K793" s="184"/>
      <c r="L793" s="184"/>
      <c r="M793" s="184"/>
    </row>
    <row r="794" spans="1:13" ht="12.75" x14ac:dyDescent="0.2">
      <c r="A794" s="185"/>
      <c r="B794" s="157"/>
      <c r="C794" s="184"/>
      <c r="D794" s="184"/>
      <c r="E794" s="184"/>
      <c r="F794" s="184"/>
      <c r="G794" s="184"/>
      <c r="H794" s="184"/>
      <c r="I794" s="184"/>
      <c r="J794" s="184"/>
      <c r="K794" s="184"/>
      <c r="L794" s="184"/>
      <c r="M794" s="184"/>
    </row>
    <row r="795" spans="1:13" ht="12.75" x14ac:dyDescent="0.2">
      <c r="A795" s="185"/>
      <c r="B795" s="157"/>
      <c r="C795" s="184"/>
      <c r="D795" s="184"/>
      <c r="E795" s="184"/>
      <c r="F795" s="184"/>
      <c r="G795" s="184"/>
      <c r="H795" s="184"/>
      <c r="I795" s="184"/>
      <c r="J795" s="184"/>
      <c r="K795" s="184"/>
      <c r="L795" s="184"/>
      <c r="M795" s="184"/>
    </row>
    <row r="796" spans="1:13" ht="12.75" x14ac:dyDescent="0.2">
      <c r="A796" s="185"/>
      <c r="B796" s="157"/>
      <c r="C796" s="184"/>
      <c r="D796" s="184"/>
      <c r="E796" s="184"/>
      <c r="F796" s="184"/>
      <c r="G796" s="184"/>
      <c r="H796" s="184"/>
      <c r="I796" s="184"/>
      <c r="J796" s="184"/>
      <c r="K796" s="184"/>
      <c r="L796" s="184"/>
      <c r="M796" s="184"/>
    </row>
    <row r="797" spans="1:13" ht="12.75" x14ac:dyDescent="0.2">
      <c r="A797" s="185"/>
      <c r="B797" s="157"/>
      <c r="C797" s="184"/>
      <c r="D797" s="184"/>
      <c r="E797" s="184"/>
      <c r="F797" s="184"/>
      <c r="G797" s="184"/>
      <c r="H797" s="184"/>
      <c r="I797" s="184"/>
      <c r="J797" s="184"/>
      <c r="K797" s="184"/>
      <c r="L797" s="184"/>
      <c r="M797" s="184"/>
    </row>
    <row r="798" spans="1:13" ht="12.75" x14ac:dyDescent="0.2">
      <c r="A798" s="185"/>
      <c r="B798" s="157"/>
      <c r="C798" s="184"/>
      <c r="D798" s="184"/>
      <c r="E798" s="184"/>
      <c r="F798" s="184"/>
      <c r="G798" s="184"/>
      <c r="H798" s="184"/>
      <c r="I798" s="184"/>
      <c r="J798" s="184"/>
      <c r="K798" s="184"/>
      <c r="L798" s="184"/>
      <c r="M798" s="184"/>
    </row>
    <row r="799" spans="1:13" ht="12.75" x14ac:dyDescent="0.2">
      <c r="A799" s="185"/>
      <c r="B799" s="157"/>
      <c r="C799" s="184"/>
      <c r="D799" s="184"/>
      <c r="E799" s="184"/>
      <c r="F799" s="184"/>
      <c r="G799" s="184"/>
      <c r="H799" s="184"/>
      <c r="I799" s="184"/>
      <c r="J799" s="184"/>
      <c r="K799" s="184"/>
      <c r="L799" s="184"/>
      <c r="M799" s="184"/>
    </row>
    <row r="800" spans="1:13" ht="12.75" x14ac:dyDescent="0.2">
      <c r="A800" s="185"/>
      <c r="B800" s="157"/>
      <c r="C800" s="184"/>
      <c r="D800" s="184"/>
      <c r="E800" s="184"/>
      <c r="F800" s="184"/>
      <c r="G800" s="184"/>
      <c r="H800" s="184"/>
      <c r="I800" s="184"/>
      <c r="J800" s="184"/>
      <c r="K800" s="184"/>
      <c r="L800" s="184"/>
      <c r="M800" s="184"/>
    </row>
    <row r="801" spans="1:13" ht="12.75" x14ac:dyDescent="0.2">
      <c r="A801" s="185"/>
      <c r="B801" s="157"/>
      <c r="C801" s="184"/>
      <c r="D801" s="184"/>
      <c r="E801" s="184"/>
      <c r="F801" s="184"/>
      <c r="G801" s="184"/>
      <c r="H801" s="184"/>
      <c r="I801" s="184"/>
      <c r="J801" s="184"/>
      <c r="K801" s="184"/>
      <c r="L801" s="184"/>
      <c r="M801" s="184"/>
    </row>
    <row r="802" spans="1:13" ht="12.75" x14ac:dyDescent="0.2">
      <c r="A802" s="185"/>
      <c r="B802" s="157"/>
      <c r="C802" s="184"/>
      <c r="D802" s="184"/>
      <c r="E802" s="184"/>
      <c r="F802" s="184"/>
      <c r="G802" s="184"/>
      <c r="H802" s="184"/>
      <c r="I802" s="184"/>
      <c r="J802" s="184"/>
      <c r="K802" s="184"/>
      <c r="L802" s="184"/>
      <c r="M802" s="184"/>
    </row>
    <row r="803" spans="1:13" ht="12.75" x14ac:dyDescent="0.2">
      <c r="A803" s="185"/>
      <c r="B803" s="157"/>
      <c r="C803" s="184"/>
      <c r="D803" s="184"/>
      <c r="E803" s="184"/>
      <c r="F803" s="184"/>
      <c r="G803" s="184"/>
      <c r="H803" s="184"/>
      <c r="I803" s="184"/>
      <c r="J803" s="184"/>
      <c r="K803" s="184"/>
      <c r="L803" s="184"/>
      <c r="M803" s="184"/>
    </row>
    <row r="804" spans="1:13" ht="12.75" x14ac:dyDescent="0.2">
      <c r="A804" s="185"/>
      <c r="B804" s="157"/>
      <c r="C804" s="184"/>
      <c r="D804" s="184"/>
      <c r="E804" s="184"/>
      <c r="F804" s="184"/>
      <c r="G804" s="184"/>
      <c r="H804" s="184"/>
      <c r="I804" s="184"/>
      <c r="J804" s="184"/>
      <c r="K804" s="184"/>
      <c r="L804" s="184"/>
      <c r="M804" s="184"/>
    </row>
    <row r="805" spans="1:13" ht="12.75" x14ac:dyDescent="0.2">
      <c r="A805" s="185"/>
      <c r="B805" s="157"/>
      <c r="C805" s="184"/>
      <c r="D805" s="184"/>
      <c r="E805" s="184"/>
      <c r="F805" s="184"/>
      <c r="G805" s="184"/>
      <c r="H805" s="184"/>
      <c r="I805" s="184"/>
      <c r="J805" s="184"/>
      <c r="K805" s="184"/>
      <c r="L805" s="184"/>
      <c r="M805" s="184"/>
    </row>
    <row r="806" spans="1:13" ht="12.75" x14ac:dyDescent="0.2">
      <c r="A806" s="185"/>
      <c r="B806" s="157"/>
      <c r="C806" s="184"/>
      <c r="D806" s="184"/>
      <c r="E806" s="184"/>
      <c r="F806" s="184"/>
      <c r="G806" s="184"/>
      <c r="H806" s="184"/>
      <c r="I806" s="184"/>
      <c r="J806" s="184"/>
      <c r="K806" s="184"/>
      <c r="L806" s="184"/>
      <c r="M806" s="184"/>
    </row>
    <row r="807" spans="1:13" ht="12.75" x14ac:dyDescent="0.2">
      <c r="A807" s="185"/>
      <c r="B807" s="157"/>
      <c r="C807" s="184"/>
      <c r="D807" s="184"/>
      <c r="E807" s="184"/>
      <c r="F807" s="184"/>
      <c r="G807" s="184"/>
      <c r="H807" s="184"/>
      <c r="I807" s="184"/>
      <c r="J807" s="184"/>
      <c r="K807" s="184"/>
      <c r="L807" s="184"/>
      <c r="M807" s="184"/>
    </row>
    <row r="808" spans="1:13" ht="12.75" x14ac:dyDescent="0.2">
      <c r="A808" s="185"/>
      <c r="B808" s="157"/>
      <c r="C808" s="184"/>
      <c r="D808" s="184"/>
      <c r="E808" s="184"/>
      <c r="F808" s="184"/>
      <c r="G808" s="184"/>
      <c r="H808" s="184"/>
      <c r="I808" s="184"/>
      <c r="J808" s="184"/>
      <c r="K808" s="184"/>
      <c r="L808" s="184"/>
      <c r="M808" s="184"/>
    </row>
    <row r="809" spans="1:13" ht="12.75" x14ac:dyDescent="0.2">
      <c r="A809" s="185"/>
      <c r="B809" s="157"/>
      <c r="C809" s="184"/>
      <c r="D809" s="184"/>
      <c r="E809" s="184"/>
      <c r="F809" s="184"/>
      <c r="G809" s="184"/>
      <c r="H809" s="184"/>
      <c r="I809" s="184"/>
      <c r="J809" s="184"/>
      <c r="K809" s="184"/>
      <c r="L809" s="184"/>
      <c r="M809" s="184"/>
    </row>
    <row r="810" spans="1:13" ht="12.75" x14ac:dyDescent="0.2">
      <c r="A810" s="185"/>
      <c r="B810" s="157"/>
      <c r="C810" s="184"/>
      <c r="D810" s="184"/>
      <c r="E810" s="184"/>
      <c r="F810" s="184"/>
      <c r="G810" s="184"/>
      <c r="H810" s="184"/>
      <c r="I810" s="184"/>
      <c r="J810" s="184"/>
      <c r="K810" s="184"/>
      <c r="L810" s="184"/>
      <c r="M810" s="184"/>
    </row>
    <row r="811" spans="1:13" ht="12.75" x14ac:dyDescent="0.2">
      <c r="A811" s="185"/>
      <c r="B811" s="157"/>
      <c r="C811" s="184"/>
      <c r="D811" s="184"/>
      <c r="E811" s="184"/>
      <c r="F811" s="184"/>
      <c r="G811" s="184"/>
      <c r="H811" s="184"/>
      <c r="I811" s="184"/>
      <c r="J811" s="184"/>
      <c r="K811" s="184"/>
      <c r="L811" s="184"/>
      <c r="M811" s="184"/>
    </row>
    <row r="812" spans="1:13" ht="12.75" x14ac:dyDescent="0.2">
      <c r="A812" s="185"/>
      <c r="B812" s="157"/>
      <c r="C812" s="184"/>
      <c r="D812" s="184"/>
      <c r="E812" s="184"/>
      <c r="F812" s="184"/>
      <c r="G812" s="184"/>
      <c r="H812" s="184"/>
      <c r="I812" s="184"/>
      <c r="J812" s="184"/>
      <c r="K812" s="184"/>
      <c r="L812" s="184"/>
      <c r="M812" s="184"/>
    </row>
    <row r="813" spans="1:13" ht="12.75" x14ac:dyDescent="0.2">
      <c r="A813" s="185"/>
      <c r="B813" s="157"/>
      <c r="C813" s="184"/>
      <c r="D813" s="184"/>
      <c r="E813" s="184"/>
      <c r="F813" s="184"/>
      <c r="G813" s="184"/>
      <c r="H813" s="184"/>
      <c r="I813" s="184"/>
      <c r="J813" s="184"/>
      <c r="K813" s="184"/>
      <c r="L813" s="184"/>
      <c r="M813" s="184"/>
    </row>
    <row r="814" spans="1:13" ht="12.75" x14ac:dyDescent="0.2">
      <c r="A814" s="185"/>
      <c r="B814" s="157"/>
      <c r="C814" s="184"/>
      <c r="D814" s="184"/>
      <c r="E814" s="184"/>
      <c r="F814" s="184"/>
      <c r="G814" s="184"/>
      <c r="H814" s="184"/>
      <c r="I814" s="184"/>
      <c r="J814" s="184"/>
      <c r="K814" s="184"/>
      <c r="L814" s="184"/>
      <c r="M814" s="184"/>
    </row>
    <row r="815" spans="1:13" ht="12.75" x14ac:dyDescent="0.2">
      <c r="A815" s="185"/>
      <c r="B815" s="157"/>
      <c r="C815" s="184"/>
      <c r="D815" s="184"/>
      <c r="E815" s="184"/>
      <c r="F815" s="184"/>
      <c r="G815" s="184"/>
      <c r="H815" s="184"/>
      <c r="I815" s="184"/>
      <c r="J815" s="184"/>
      <c r="K815" s="184"/>
      <c r="L815" s="184"/>
      <c r="M815" s="184"/>
    </row>
    <row r="816" spans="1:13" ht="12.75" x14ac:dyDescent="0.2">
      <c r="A816" s="185"/>
      <c r="B816" s="157"/>
      <c r="C816" s="184"/>
      <c r="D816" s="184"/>
      <c r="E816" s="184"/>
      <c r="F816" s="184"/>
      <c r="G816" s="184"/>
      <c r="H816" s="184"/>
      <c r="I816" s="184"/>
      <c r="J816" s="184"/>
      <c r="K816" s="184"/>
      <c r="L816" s="184"/>
      <c r="M816" s="184"/>
    </row>
    <row r="817" spans="1:13" ht="12.75" x14ac:dyDescent="0.2">
      <c r="A817" s="185"/>
      <c r="B817" s="157"/>
      <c r="C817" s="184"/>
      <c r="D817" s="184"/>
      <c r="E817" s="184"/>
      <c r="F817" s="184"/>
      <c r="G817" s="184"/>
      <c r="H817" s="184"/>
      <c r="I817" s="184"/>
      <c r="J817" s="184"/>
      <c r="K817" s="184"/>
      <c r="L817" s="184"/>
      <c r="M817" s="184"/>
    </row>
    <row r="818" spans="1:13" ht="12.75" x14ac:dyDescent="0.2">
      <c r="A818" s="185"/>
      <c r="B818" s="157"/>
      <c r="C818" s="184"/>
      <c r="D818" s="184"/>
      <c r="E818" s="184"/>
      <c r="F818" s="184"/>
      <c r="G818" s="184"/>
      <c r="H818" s="184"/>
      <c r="I818" s="184"/>
      <c r="J818" s="184"/>
      <c r="K818" s="184"/>
      <c r="L818" s="184"/>
      <c r="M818" s="184"/>
    </row>
    <row r="819" spans="1:13" ht="12.75" x14ac:dyDescent="0.2">
      <c r="A819" s="185"/>
      <c r="B819" s="157"/>
      <c r="C819" s="184"/>
      <c r="D819" s="184"/>
      <c r="E819" s="184"/>
      <c r="F819" s="184"/>
      <c r="G819" s="184"/>
      <c r="H819" s="184"/>
      <c r="I819" s="184"/>
      <c r="J819" s="184"/>
      <c r="K819" s="184"/>
      <c r="L819" s="184"/>
      <c r="M819" s="184"/>
    </row>
    <row r="820" spans="1:13" ht="12.75" x14ac:dyDescent="0.2">
      <c r="A820" s="185"/>
      <c r="B820" s="157"/>
      <c r="C820" s="184"/>
      <c r="D820" s="184"/>
      <c r="E820" s="184"/>
      <c r="F820" s="184"/>
      <c r="G820" s="184"/>
      <c r="H820" s="184"/>
      <c r="I820" s="184"/>
      <c r="J820" s="184"/>
      <c r="K820" s="184"/>
      <c r="L820" s="184"/>
      <c r="M820" s="184"/>
    </row>
    <row r="821" spans="1:13" ht="12.75" x14ac:dyDescent="0.2">
      <c r="A821" s="185"/>
      <c r="B821" s="157"/>
      <c r="C821" s="184"/>
      <c r="D821" s="184"/>
      <c r="E821" s="184"/>
      <c r="F821" s="184"/>
      <c r="G821" s="184"/>
      <c r="H821" s="184"/>
      <c r="I821" s="184"/>
      <c r="J821" s="184"/>
      <c r="K821" s="184"/>
      <c r="L821" s="184"/>
      <c r="M821" s="184"/>
    </row>
    <row r="822" spans="1:13" ht="12.75" x14ac:dyDescent="0.2">
      <c r="A822" s="185"/>
      <c r="B822" s="157"/>
      <c r="C822" s="184"/>
      <c r="D822" s="184"/>
      <c r="E822" s="184"/>
      <c r="F822" s="184"/>
      <c r="G822" s="184"/>
      <c r="H822" s="184"/>
      <c r="I822" s="184"/>
      <c r="J822" s="184"/>
      <c r="K822" s="184"/>
      <c r="L822" s="184"/>
      <c r="M822" s="184"/>
    </row>
    <row r="823" spans="1:13" ht="12.75" x14ac:dyDescent="0.2">
      <c r="A823" s="185"/>
      <c r="B823" s="157"/>
      <c r="C823" s="184"/>
      <c r="D823" s="184"/>
      <c r="E823" s="184"/>
      <c r="F823" s="184"/>
      <c r="G823" s="184"/>
      <c r="H823" s="184"/>
      <c r="I823" s="184"/>
      <c r="J823" s="184"/>
      <c r="K823" s="184"/>
      <c r="L823" s="184"/>
      <c r="M823" s="184"/>
    </row>
    <row r="824" spans="1:13" ht="12.75" x14ac:dyDescent="0.2">
      <c r="A824" s="185"/>
      <c r="B824" s="157"/>
      <c r="C824" s="184"/>
      <c r="D824" s="184"/>
      <c r="E824" s="184"/>
      <c r="F824" s="184"/>
      <c r="G824" s="184"/>
      <c r="H824" s="184"/>
      <c r="I824" s="184"/>
      <c r="J824" s="184"/>
      <c r="K824" s="184"/>
      <c r="L824" s="184"/>
      <c r="M824" s="184"/>
    </row>
    <row r="825" spans="1:13" ht="12.75" x14ac:dyDescent="0.2">
      <c r="A825" s="185"/>
      <c r="B825" s="157"/>
      <c r="C825" s="184"/>
      <c r="D825" s="184"/>
      <c r="E825" s="184"/>
      <c r="F825" s="184"/>
      <c r="G825" s="184"/>
      <c r="H825" s="184"/>
      <c r="I825" s="184"/>
      <c r="J825" s="184"/>
      <c r="K825" s="184"/>
      <c r="L825" s="184"/>
      <c r="M825" s="184"/>
    </row>
    <row r="826" spans="1:13" ht="12.75" x14ac:dyDescent="0.2">
      <c r="A826" s="185"/>
      <c r="B826" s="157"/>
      <c r="C826" s="184"/>
      <c r="D826" s="184"/>
      <c r="E826" s="184"/>
      <c r="F826" s="184"/>
      <c r="G826" s="184"/>
      <c r="H826" s="184"/>
      <c r="I826" s="184"/>
      <c r="J826" s="184"/>
      <c r="K826" s="184"/>
      <c r="L826" s="184"/>
      <c r="M826" s="184"/>
    </row>
    <row r="827" spans="1:13" ht="12.75" x14ac:dyDescent="0.2">
      <c r="A827" s="185"/>
      <c r="B827" s="157"/>
      <c r="C827" s="184"/>
      <c r="D827" s="184"/>
      <c r="E827" s="184"/>
      <c r="F827" s="184"/>
      <c r="G827" s="184"/>
      <c r="H827" s="184"/>
      <c r="I827" s="184"/>
      <c r="J827" s="184"/>
      <c r="K827" s="184"/>
      <c r="L827" s="184"/>
      <c r="M827" s="184"/>
    </row>
    <row r="828" spans="1:13" ht="12.75" x14ac:dyDescent="0.2">
      <c r="A828" s="185"/>
      <c r="B828" s="157"/>
      <c r="C828" s="184"/>
      <c r="D828" s="184"/>
      <c r="E828" s="184"/>
      <c r="F828" s="184"/>
      <c r="G828" s="184"/>
      <c r="H828" s="184"/>
      <c r="I828" s="184"/>
      <c r="J828" s="184"/>
      <c r="K828" s="184"/>
      <c r="L828" s="184"/>
      <c r="M828" s="184"/>
    </row>
    <row r="829" spans="1:13" ht="12.75" x14ac:dyDescent="0.2">
      <c r="A829" s="185"/>
      <c r="B829" s="157"/>
      <c r="C829" s="184"/>
      <c r="D829" s="184"/>
      <c r="E829" s="184"/>
      <c r="F829" s="184"/>
      <c r="G829" s="184"/>
      <c r="H829" s="184"/>
      <c r="I829" s="184"/>
      <c r="J829" s="184"/>
      <c r="K829" s="184"/>
      <c r="L829" s="184"/>
      <c r="M829" s="184"/>
    </row>
    <row r="830" spans="1:13" ht="12.75" x14ac:dyDescent="0.2">
      <c r="A830" s="185"/>
      <c r="B830" s="157"/>
      <c r="C830" s="184"/>
      <c r="D830" s="184"/>
      <c r="E830" s="184"/>
      <c r="F830" s="184"/>
      <c r="G830" s="184"/>
      <c r="H830" s="184"/>
      <c r="I830" s="184"/>
      <c r="J830" s="184"/>
      <c r="K830" s="184"/>
      <c r="L830" s="184"/>
      <c r="M830" s="184"/>
    </row>
  </sheetData>
  <mergeCells count="19">
    <mergeCell ref="A11:C11"/>
    <mergeCell ref="A4:A10"/>
    <mergeCell ref="B4:B6"/>
    <mergeCell ref="M4:M6"/>
    <mergeCell ref="B7:C7"/>
    <mergeCell ref="B8:B9"/>
    <mergeCell ref="M8:M9"/>
    <mergeCell ref="B10:C10"/>
    <mergeCell ref="M2:M3"/>
    <mergeCell ref="A1:M1"/>
    <mergeCell ref="A2:A3"/>
    <mergeCell ref="B2:B3"/>
    <mergeCell ref="C2:C3"/>
    <mergeCell ref="D2:D3"/>
    <mergeCell ref="E2:F2"/>
    <mergeCell ref="G2:H2"/>
    <mergeCell ref="I2:J2"/>
    <mergeCell ref="K2:K3"/>
    <mergeCell ref="L2:L3"/>
  </mergeCells>
  <pageMargins left="0" right="0" top="0.74803149606299213" bottom="0" header="0.31496062992125984" footer="0.31496062992125984"/>
  <pageSetup paperSize="9" scale="62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 01.09.23</vt:lpstr>
      <vt:lpstr>СПО 01.09.23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2023-09-06T11:41:23Z</dcterms:modified>
</cp:coreProperties>
</file>